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13_ncr:1_{488EA9CC-830E-41B1-B016-CFE98EC1517C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RAIOANE CULTURI SUPRAFEȚE" sheetId="9" r:id="rId1"/>
    <sheet name="SOIURI SUPRAFEȚE" sheetId="15" r:id="rId2"/>
    <sheet name="CULTURI SOIURI" sheetId="16" r:id="rId3"/>
    <sheet name="SOIURU CATEGORII" sheetId="17" r:id="rId4"/>
    <sheet name="RAIOANE SOIURI CATEGORII" sheetId="18" r:id="rId5"/>
    <sheet name="Disponibil 2025" sheetId="21" r:id="rId6"/>
  </sheets>
  <definedNames>
    <definedName name="_xlnm._FilterDatabase" localSheetId="5" hidden="1">'Disponibil 2025'!$A$3:$M$3</definedName>
    <definedName name="Soiuri">#REF!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21" l="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3" i="21"/>
  <c r="H104" i="21"/>
  <c r="H105" i="21"/>
  <c r="H106" i="21"/>
  <c r="H107" i="21"/>
  <c r="H108" i="21"/>
  <c r="H109" i="21"/>
  <c r="H110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F111" i="21"/>
  <c r="H111" i="21" s="1"/>
  <c r="F102" i="21"/>
  <c r="H102" i="21" s="1"/>
  <c r="F82" i="21"/>
  <c r="H82" i="21" s="1"/>
  <c r="H59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4" i="21"/>
</calcChain>
</file>

<file path=xl/sharedStrings.xml><?xml version="1.0" encoding="utf-8"?>
<sst xmlns="http://schemas.openxmlformats.org/spreadsheetml/2006/main" count="798" uniqueCount="233">
  <si>
    <t>Raionul</t>
  </si>
  <si>
    <t>Anenii Noi</t>
  </si>
  <si>
    <t>Orz de toamnă</t>
  </si>
  <si>
    <t>Basarabeasca</t>
  </si>
  <si>
    <t>Briceni</t>
  </si>
  <si>
    <t>Cahul</t>
  </si>
  <si>
    <t>Cantemir</t>
  </si>
  <si>
    <t>Călărași</t>
  </si>
  <si>
    <t>Căușeni</t>
  </si>
  <si>
    <t>Cimișlia</t>
  </si>
  <si>
    <t>Criuleni</t>
  </si>
  <si>
    <t>Drochia</t>
  </si>
  <si>
    <t>Dondușeni</t>
  </si>
  <si>
    <t>Edineț</t>
  </si>
  <si>
    <t>Fălești</t>
  </si>
  <si>
    <t>Florești</t>
  </si>
  <si>
    <t>Glodeni</t>
  </si>
  <si>
    <t>Hîncești</t>
  </si>
  <si>
    <t>Ialoveni</t>
  </si>
  <si>
    <t>Ocnița</t>
  </si>
  <si>
    <t>Orhei</t>
  </si>
  <si>
    <t>Rezina</t>
  </si>
  <si>
    <t>Rîșcani</t>
  </si>
  <si>
    <t>Sîngerei</t>
  </si>
  <si>
    <t>Soroca</t>
  </si>
  <si>
    <t>Șoldănești</t>
  </si>
  <si>
    <t>Taraclia</t>
  </si>
  <si>
    <t>Telenești</t>
  </si>
  <si>
    <t>Ungheni</t>
  </si>
  <si>
    <t>Comrat</t>
  </si>
  <si>
    <t>Ceadîr-Lunga</t>
  </si>
  <si>
    <t>Vulcănești</t>
  </si>
  <si>
    <t>mun. Bălți</t>
  </si>
  <si>
    <t>mun. Chișinău</t>
  </si>
  <si>
    <t>Dubăsari</t>
  </si>
  <si>
    <t>Nisporeni</t>
  </si>
  <si>
    <t>Strășeni</t>
  </si>
  <si>
    <t>Katerina</t>
  </si>
  <si>
    <t>Eso</t>
  </si>
  <si>
    <t>Gambit</t>
  </si>
  <si>
    <t>Mudristi Odeska</t>
  </si>
  <si>
    <t>Selenivka</t>
  </si>
  <si>
    <t>Ștefan Vodă</t>
  </si>
  <si>
    <t>Leova</t>
  </si>
  <si>
    <t>Cumnuc-Agro SRL</t>
  </si>
  <si>
    <t>Grâu de toamnă</t>
  </si>
  <si>
    <t>Orz de primăvară</t>
  </si>
  <si>
    <t>Mazăre</t>
  </si>
  <si>
    <t>Zîsk</t>
  </si>
  <si>
    <t>Deveatâi Val</t>
  </si>
  <si>
    <t>Komandor</t>
  </si>
  <si>
    <t>B</t>
  </si>
  <si>
    <t>C1</t>
  </si>
  <si>
    <t>C2</t>
  </si>
  <si>
    <t>Column Labels</t>
  </si>
  <si>
    <t>Row Labels</t>
  </si>
  <si>
    <t>(blank)</t>
  </si>
  <si>
    <t>Grand Total</t>
  </si>
  <si>
    <t>PB</t>
  </si>
  <si>
    <t>Ghenișlic SRL</t>
  </si>
  <si>
    <t>Floarea soarelui</t>
  </si>
  <si>
    <t>Marita</t>
  </si>
  <si>
    <t>Orientir</t>
  </si>
  <si>
    <t>Porumb</t>
  </si>
  <si>
    <t>MTI 195 MRf</t>
  </si>
  <si>
    <t>MTI 221</t>
  </si>
  <si>
    <t>MTI 230</t>
  </si>
  <si>
    <t>MTI 251 MRf</t>
  </si>
  <si>
    <t>MTI 252 MRf</t>
  </si>
  <si>
    <t>OLGA MRf</t>
  </si>
  <si>
    <t>MAG MRf</t>
  </si>
  <si>
    <t>OSKAR</t>
  </si>
  <si>
    <t>MTI 360 MRf</t>
  </si>
  <si>
    <t>SBRUCH MRf</t>
  </si>
  <si>
    <t>MTI 390 MRf</t>
  </si>
  <si>
    <t>MTI 400 MRf</t>
  </si>
  <si>
    <t>Union</t>
  </si>
  <si>
    <t>Monica</t>
  </si>
  <si>
    <t>Hard 2</t>
  </si>
  <si>
    <t>Codexa</t>
  </si>
  <si>
    <t>Porumbeni 458B</t>
  </si>
  <si>
    <t>Porumbeni 461B</t>
  </si>
  <si>
    <t>Acpadon SRL</t>
  </si>
  <si>
    <t>OS4014</t>
  </si>
  <si>
    <t>Sorg</t>
  </si>
  <si>
    <t>Forever SRL</t>
  </si>
  <si>
    <t>Porumbeni 176 MRf</t>
  </si>
  <si>
    <t>Porumbeni 180</t>
  </si>
  <si>
    <t>Bemo 203</t>
  </si>
  <si>
    <t>Porumbeni 220</t>
  </si>
  <si>
    <t>Porumbeni 230</t>
  </si>
  <si>
    <t>Farmec</t>
  </si>
  <si>
    <t>Bemo 235</t>
  </si>
  <si>
    <t>Porumbeni 243</t>
  </si>
  <si>
    <t>Porumbeni 310</t>
  </si>
  <si>
    <t>Porumbeni 352</t>
  </si>
  <si>
    <t>Porumbeni 383 MRf</t>
  </si>
  <si>
    <t>Porumbeni 458</t>
  </si>
  <si>
    <t>Porumbeni 221</t>
  </si>
  <si>
    <t>Soiul/hibridul</t>
  </si>
  <si>
    <t>Denumirea culturii</t>
  </si>
  <si>
    <t>Catogoria biologică</t>
  </si>
  <si>
    <t>Agent economic producător</t>
  </si>
  <si>
    <t>P-458</t>
  </si>
  <si>
    <t>CAP GLIA</t>
  </si>
  <si>
    <t>Avatar</t>
  </si>
  <si>
    <t>Alimentara-325</t>
  </si>
  <si>
    <t>P-459</t>
  </si>
  <si>
    <t>P-374</t>
  </si>
  <si>
    <t>P-352</t>
  </si>
  <si>
    <t>Novasem SRL</t>
  </si>
  <si>
    <t>P-391</t>
  </si>
  <si>
    <t>P-461</t>
  </si>
  <si>
    <t>TGR-8</t>
  </si>
  <si>
    <t>Drofa</t>
  </si>
  <si>
    <t>Rubisol</t>
  </si>
  <si>
    <t>Fortuna</t>
  </si>
  <si>
    <t>TGR-21</t>
  </si>
  <si>
    <t>IP CNCPS (Selecția)</t>
  </si>
  <si>
    <t>Măzăriche de primăvară</t>
  </si>
  <si>
    <t>Lorina</t>
  </si>
  <si>
    <t>Grandis</t>
  </si>
  <si>
    <t>Tudor Iordan GȚ</t>
  </si>
  <si>
    <t>Ovăz</t>
  </si>
  <si>
    <t>Belor</t>
  </si>
  <si>
    <t>Orebel</t>
  </si>
  <si>
    <t>Grațiana</t>
  </si>
  <si>
    <t>Soia</t>
  </si>
  <si>
    <t>Moldovița</t>
  </si>
  <si>
    <t>Fasola</t>
  </si>
  <si>
    <t>Petrela</t>
  </si>
  <si>
    <t>Crizantema</t>
  </si>
  <si>
    <t>Garofița</t>
  </si>
  <si>
    <t>Marița</t>
  </si>
  <si>
    <t>Lucerna</t>
  </si>
  <si>
    <t>Medisa</t>
  </si>
  <si>
    <t>Porumbeni 391</t>
  </si>
  <si>
    <t>Porumbeni 461</t>
  </si>
  <si>
    <t>Muștar</t>
  </si>
  <si>
    <t>Măzăriche</t>
  </si>
  <si>
    <t>Eco semal SRL</t>
  </si>
  <si>
    <t>MTI-400</t>
  </si>
  <si>
    <t>MTI-390MRf</t>
  </si>
  <si>
    <t>MTI-360MRf</t>
  </si>
  <si>
    <t>Sbruch</t>
  </si>
  <si>
    <t>Oscar</t>
  </si>
  <si>
    <t>Remproseed SRL</t>
  </si>
  <si>
    <t>N4LM408</t>
  </si>
  <si>
    <t>SA FPSP Răuțel</t>
  </si>
  <si>
    <t>MTI-251 MRf</t>
  </si>
  <si>
    <t>Porumbeni 459</t>
  </si>
  <si>
    <t>SB3020</t>
  </si>
  <si>
    <t>Gospodarul Rediu SRL</t>
  </si>
  <si>
    <t>Gigantul Alb</t>
  </si>
  <si>
    <t>Porumben 461</t>
  </si>
  <si>
    <t>Porumbeni 402</t>
  </si>
  <si>
    <t>Sbruchi</t>
  </si>
  <si>
    <t>WeTrade SRL</t>
  </si>
  <si>
    <t>Agrostoc-Prim SRL</t>
  </si>
  <si>
    <t>Elita-Alexanderfeld CAP</t>
  </si>
  <si>
    <t>Agrosud-Service SRL</t>
  </si>
  <si>
    <t>MTI Maize Tehnologies International SRL</t>
  </si>
  <si>
    <t>CNCPS IP</t>
  </si>
  <si>
    <t>Agrosargal CAP</t>
  </si>
  <si>
    <t>Grăzim SRL</t>
  </si>
  <si>
    <t>Avis-Nord SA</t>
  </si>
  <si>
    <t>Nicoforest SRL</t>
  </si>
  <si>
    <t>Floare de Aur SRL</t>
  </si>
  <si>
    <t>Agro-Albota SRL</t>
  </si>
  <si>
    <t>Cîmp de Vie SRL</t>
  </si>
  <si>
    <t>Agrimatco-Service SRL</t>
  </si>
  <si>
    <t>Seed-Trade SRL</t>
  </si>
  <si>
    <t>Prograin Organic SRL</t>
  </si>
  <si>
    <t xml:space="preserve">Eso </t>
  </si>
  <si>
    <t>Floarea-soarelui</t>
  </si>
  <si>
    <t>Mag360</t>
  </si>
  <si>
    <t>Mag290</t>
  </si>
  <si>
    <t>Nada</t>
  </si>
  <si>
    <t>Belfis</t>
  </si>
  <si>
    <t>Fondari</t>
  </si>
  <si>
    <t>P-398</t>
  </si>
  <si>
    <t>P-402</t>
  </si>
  <si>
    <t>Pișevoi 1</t>
  </si>
  <si>
    <t>Porumbeni 8</t>
  </si>
  <si>
    <t>Porumbeni 5</t>
  </si>
  <si>
    <t>Orz</t>
  </si>
  <si>
    <t>LG5635</t>
  </si>
  <si>
    <t>LG50797</t>
  </si>
  <si>
    <t>Kassandro</t>
  </si>
  <si>
    <t>Amello</t>
  </si>
  <si>
    <t>ISH311V</t>
  </si>
  <si>
    <t>Brons</t>
  </si>
  <si>
    <t>Baltojii</t>
  </si>
  <si>
    <t>Ema</t>
  </si>
  <si>
    <t>Korona</t>
  </si>
  <si>
    <t>P-383</t>
  </si>
  <si>
    <t>Abarth</t>
  </si>
  <si>
    <t>Kingfisher</t>
  </si>
  <si>
    <t>ES FARADAY</t>
  </si>
  <si>
    <t>Harmonium</t>
  </si>
  <si>
    <t>Kerala</t>
  </si>
  <si>
    <t>ES Method</t>
  </si>
  <si>
    <t>ES Mylord</t>
  </si>
  <si>
    <t>LG 30315</t>
  </si>
  <si>
    <t>LG 31305</t>
  </si>
  <si>
    <t>LG 31330</t>
  </si>
  <si>
    <t>LG 31377</t>
  </si>
  <si>
    <t>Spartan</t>
  </si>
  <si>
    <t>ES Belfis</t>
  </si>
  <si>
    <t>ES Oasis CLP</t>
  </si>
  <si>
    <t>ES LORIS</t>
  </si>
  <si>
    <t>SUNTEC HO CL</t>
  </si>
  <si>
    <t>Mentor</t>
  </si>
  <si>
    <t>Terra-Vitis SRL</t>
  </si>
  <si>
    <t>Lorena</t>
  </si>
  <si>
    <t>Porumbeni 458 (B)</t>
  </si>
  <si>
    <t>Porumbeni 391 (B)</t>
  </si>
  <si>
    <t>Mag</t>
  </si>
  <si>
    <t>MTI-252</t>
  </si>
  <si>
    <t>MTI-360</t>
  </si>
  <si>
    <t>Rezon</t>
  </si>
  <si>
    <t>ESO</t>
  </si>
  <si>
    <t>Sparceta</t>
  </si>
  <si>
    <t>Ucrains</t>
  </si>
  <si>
    <t>Ionel</t>
  </si>
  <si>
    <t>Agrotrofim SRL</t>
  </si>
  <si>
    <t>Orz primăvară</t>
  </si>
  <si>
    <t>HM411</t>
  </si>
  <si>
    <t>SAN9491</t>
  </si>
  <si>
    <t>Cantitatea lotului produs 2024, kg</t>
  </si>
  <si>
    <t>Total disponibil, kg</t>
  </si>
  <si>
    <t>Informație cu privire la cantitățile de semințe de culturi de primăvară disponibile spre comercializare, 2025</t>
  </si>
  <si>
    <t>Stocuri din anii precedenți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</si>
</sst>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3" borderId="1"/>
    <xf numFmtId="0" fontId="2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pivotButton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pivotButton="1" applyBorder="1" applyAlignment="1">
      <alignment vertical="top"/>
    </xf>
    <xf numFmtId="0" fontId="0" fillId="0" borderId="1" xfId="0" applyBorder="1" applyAlignment="1">
      <alignment horizontal="left" indent="2"/>
    </xf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0" borderId="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169" fontId="3" fillId="0" borderId="1" xfId="3" applyNumberFormat="1" applyFont="1" applyBorder="1" applyAlignment="1">
      <alignment horizontal="center" vertical="center" wrapText="1"/>
    </xf>
    <xf numFmtId="169" fontId="3" fillId="0" borderId="1" xfId="3" applyNumberFormat="1" applyFont="1" applyBorder="1"/>
    <xf numFmtId="169" fontId="3" fillId="2" borderId="2" xfId="3" applyNumberFormat="1" applyFont="1" applyFill="1" applyBorder="1" applyAlignment="1">
      <alignment horizontal="center"/>
    </xf>
    <xf numFmtId="169" fontId="3" fillId="2" borderId="1" xfId="3" applyNumberFormat="1" applyFont="1" applyFill="1" applyBorder="1" applyAlignment="1">
      <alignment horizontal="center"/>
    </xf>
    <xf numFmtId="169" fontId="3" fillId="0" borderId="0" xfId="3" applyNumberFormat="1" applyFont="1"/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Normal 2" xfId="2" xr:uid="{1755A41D-62F7-4521-8992-B87E70E6F0C3}"/>
    <cellStyle name="Style 1" xfId="1" xr:uid="{AFA8F9E5-CE56-4B6A-BAEF-7E0917112ED7}"/>
    <cellStyle name="Обычный" xfId="0" builtinId="0"/>
    <cellStyle name="Финансовый" xfId="3" builtinId="3"/>
  </cellStyles>
  <dxfs count="19">
    <dxf>
      <alignment vertical="top" readingOrder="0"/>
    </dxf>
    <dxf>
      <alignment wrapText="1" readingOrder="0"/>
    </dxf>
    <dxf>
      <alignment horizontal="center" indent="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5692.364916550927" createdVersion="4" refreshedVersion="8" minRefreshableVersion="3" recordCount="492" xr:uid="{00000000-000A-0000-FFFF-FFFF00000000}">
  <cacheSource type="worksheet">
    <worksheetSource ref="A3:H235" sheet="Producere 2024"/>
  </cacheSource>
  <cacheFields count="6">
    <cacheField name="Raionul" numFmtId="0">
      <sharedItems count="38">
        <s v="Anenii Noi"/>
        <s v="Basarabeasca"/>
        <s v="Briceni"/>
        <s v="Cahul"/>
        <s v="Cantemir"/>
        <s v="Călărași"/>
        <s v="Căușeni"/>
        <s v="Cimișlia"/>
        <s v="Criuleni"/>
        <s v="Drochia"/>
        <s v="Dondușeni"/>
        <s v="Dubăsari"/>
        <s v="Edineț"/>
        <s v="Fălești"/>
        <s v="Florești"/>
        <s v="Glodeni"/>
        <s v="Hîncești"/>
        <s v="Ialoveni"/>
        <s v="Leova"/>
        <s v="Nisporeni"/>
        <s v="Ocnița"/>
        <s v="Orhei"/>
        <s v="Rezina"/>
        <s v="Rîșcani"/>
        <s v="Sîngerei"/>
        <s v="Soroca"/>
        <s v="Strășeni"/>
        <s v="Șoldănești"/>
        <s v="Ștefan Vodă"/>
        <s v="Taraclia"/>
        <s v="Telenești"/>
        <s v="Ungheni"/>
        <s v="Comrat"/>
        <s v="Ceadîr-Lunga"/>
        <s v="Vulcănești"/>
        <s v="mun. Bălți"/>
        <s v="mun. Chișinău"/>
        <s v="Teritoriul din Stînga Nistrului, sat. Vinogradnoie, r-nul Grigoriopol" u="1"/>
      </sharedItems>
    </cacheField>
    <cacheField name="Agent economic" numFmtId="0">
      <sharedItems containsBlank="1"/>
    </cacheField>
    <cacheField name="Cultura" numFmtId="0">
      <sharedItems containsBlank="1" count="11">
        <m/>
        <s v="Grâu de toamnă"/>
        <s v="Orz de toamnă"/>
        <s v="Orz de primăvară"/>
        <s v="Mazăre"/>
        <s v="Grîu de toamnă" u="1"/>
        <s v="Mazăre de toamnă" u="1"/>
        <s v="Rapiță" u="1"/>
        <s v="Grîu spelta" u="1"/>
        <s v="Secară" u="1"/>
        <s v="Triticale" u="1"/>
      </sharedItems>
    </cacheField>
    <cacheField name="Soiul" numFmtId="0">
      <sharedItems containsBlank="1" count="189">
        <m/>
        <s v="Selenivka"/>
        <s v="Zîsk"/>
        <s v="Deveatâi Val"/>
        <s v="Komandor"/>
        <s v="Eso"/>
        <s v="Gambit"/>
        <s v="Mudristi Odeska"/>
        <s v="Alexeici" u="1"/>
        <s v="Căpriana" u="1"/>
        <s v="Fenix" u="1"/>
        <s v="Bezostaia " u="1"/>
        <s v="Grom" u="1"/>
        <s v="Excelent " u="1"/>
        <s v="Blagodarca Odescaia" u="1"/>
        <s v="Akratos" u="1"/>
        <s v="Zîsc" u="1"/>
        <s v="Mudristi Odescaia" u="1"/>
        <s v="Scedristi Odesk" u="1"/>
        <s v="Antonovka" u="1"/>
        <s v="Zolotocolosa" u="1"/>
        <s v="Kuialnik" u="1"/>
        <s v="Joker" u="1"/>
        <s v="Deveatîi Val" u="1"/>
        <s v="Polevic" u="1"/>
        <s v="Tanea" u="1"/>
        <s v="Dumbrăvița" u="1"/>
        <s v="Campagne" u="1"/>
        <s v="Dostoinîi" u="1"/>
        <s v="Hiuzeli" u="1"/>
        <s v="Katrusea Odesska" u="1"/>
        <s v="Ursita" u="1"/>
        <s v="Pibrac" u="1"/>
        <s v="Storîțea" u="1"/>
        <s v="Carmina" u="1"/>
        <s v="Tika taka" u="1"/>
        <s v="Bezostaia 100" u="1"/>
        <s v="Sorrial" u="1"/>
        <s v="Osnova" u="1"/>
        <s v="Scînteia" u="1"/>
        <s v="Sotnița" u="1"/>
        <s v="Sobbel" u="1"/>
        <s v="Selenevka" u="1"/>
        <s v="Sofru" u="1"/>
        <s v="Avenue" u="1"/>
        <s v="Akela" u="1"/>
        <s v="Blagodarca Odesskaia" u="1"/>
        <s v="Glosa" u="1"/>
        <s v="Șcedristi Odeska" u="1"/>
        <s v="Meleag" u="1"/>
        <s v="Katerina" u="1"/>
        <s v="Pani Olea" u="1"/>
        <s v="Timireazevca 150" u="1"/>
        <s v="Hlib Ariiv" u="1"/>
        <s v="Ortegus" u="1"/>
        <s v="Talisman" u="1"/>
        <s v="Pandia" u="1"/>
        <s v="Grîu spelta" u="1"/>
        <s v="Auriu" u="1"/>
        <s v="Snigova Koroliova" u="1"/>
        <s v="Tezaur" u="1"/>
        <s v="Wendy " u="1"/>
        <s v="Jubaza" u="1"/>
        <s v="Enduro" u="1"/>
        <s v="Balcan" u="1"/>
        <s v="Baltrap" u="1"/>
        <s v="PG 101" u="1"/>
        <s v="Papilon" u="1"/>
        <s v="Apilco" u="1"/>
        <s v="Miranda" u="1"/>
        <s v="Trublion" u="1"/>
        <s v="Lennox" u="1"/>
        <s v="Haiduc" u="1"/>
        <s v="Veteran" u="1"/>
        <s v="Basaltic" u="1"/>
        <s v="Krasnodarschi" u="1"/>
        <s v="Winu" u="1"/>
        <s v="Companici" u="1"/>
        <s v="Faustus" u="1"/>
        <s v="Su Ellen" u="1"/>
        <s v="Katarina" u="1"/>
        <s v="Inspector" u="1"/>
        <s v="Mulan " u="1"/>
        <s v="Lira Odeska" u="1"/>
        <s v="Genius" u="1"/>
        <s v="Sila" u="1"/>
        <s v="Multie" u="1"/>
        <s v="Laverda" u="1"/>
        <s v="Linus" u="1"/>
        <s v="Baletca" u="1"/>
        <s v="Amicus" u="1"/>
        <s v="Epoha Odesskaia" u="1"/>
        <s v="Krasnodarskaia 99" u="1"/>
        <s v="Savant" u="1"/>
        <s v="Amor" u="1"/>
        <s v="Lăutar" u="1"/>
        <s v="KWSEMN" u="1"/>
        <s v="Anapurna" u="1"/>
        <s v="Arista" u="1"/>
        <s v="Apexus" u="1"/>
        <s v="Aura Durum" u="1"/>
        <s v="Avantazia" u="1"/>
        <s v="Bosfor" u="1"/>
        <s v="Complice" u="1"/>
        <s v="Scedristi Odeska" u="1"/>
        <s v="Reform" u="1"/>
        <s v="Sonata Poltavskaia" u="1"/>
        <s v="Spadșcina Odeska" u="1"/>
        <s v="Pokrovska" u="1"/>
        <s v="FDL Miranda" u="1"/>
        <s v="Rebbel" u="1"/>
        <s v="Wintersonne" u="1"/>
        <s v="Wendy" u="1"/>
        <s v="Tribus" u="1"/>
        <s v="Ballltrap" u="1"/>
        <s v="Odor" u="1"/>
        <s v="Diabur" u="1"/>
        <s v="Tiras" u="1"/>
        <s v="Balaton" u="1"/>
        <s v="Altos" u="1"/>
        <s v="Giuzeli" u="1"/>
        <s v="Soreli" u="1"/>
        <s v="Emil" u="1"/>
        <s v="Excelent" u="1"/>
        <s v="Condrat" u="1"/>
        <s v="Radana" u="1"/>
        <s v="Luran" u="1"/>
        <s v="Apache" u="1"/>
        <s v="LG Apilco" u="1"/>
        <s v="Ponticus" u="1"/>
        <s v="Scagen" u="1"/>
        <s v="Emil KWS" u="1"/>
        <s v="Voinic" u="1"/>
        <s v="Adalina" u="1"/>
        <s v="Kondrat" u="1"/>
        <s v="Julie" u="1"/>
        <s v="Numitor" u="1"/>
        <s v="Altele grîu" u="1"/>
        <s v="KWS Emil" u="1"/>
        <s v="Missia Odesskaia" u="1"/>
        <s v="Pandiia" u="1"/>
        <s v="RGT Reform" u="1"/>
        <s v="Pitar" u="1"/>
        <s v="Abund" u="1"/>
        <s v="Tika-Taka" u="1"/>
        <s v="Papillon" u="1"/>
        <s v="PG 102" u="1"/>
        <s v="Alcantara" u="1"/>
        <s v="Jitnița Odeska" u="1"/>
        <s v="Palitra" u="1"/>
        <s v="Oktava Odeska" u="1"/>
        <s v="Manera Odeska" u="1"/>
        <s v="Optima Odesca" u="1"/>
        <s v="Valchiria" u="1"/>
        <s v="Iulian" u="1"/>
        <s v="Athlon" u="1"/>
        <s v="Bogdana" u="1"/>
        <s v="Mulan" u="1"/>
        <s v="Catrusea Odesca" u="1"/>
        <s v="Cerneava" u="1"/>
        <s v="Nasnaga" u="1"/>
        <s v="Lida Odeska" u="1"/>
        <s v="Selevita" u="1"/>
        <s v="Zîmbreni 70" u="1"/>
        <s v="Foksil" u="1"/>
        <s v="Anka" u="1"/>
        <s v="Duplet" u="1"/>
        <s v="Ahmat" u="1"/>
        <s v="Elancic" u="1"/>
        <s v="Andaga" u="1"/>
        <s v="Vestitor" u="1"/>
        <s v="Soissons" u="1"/>
        <s v="Katrina" u="1"/>
        <s v="Esaul " u="1"/>
        <s v="Pisanka" u="1"/>
        <s v="Vdala" u="1"/>
        <s v="Zmina" u="1"/>
        <s v="Unica Odeska" u="1"/>
        <s v="Obrana" u="1"/>
        <s v="Jitnița" u="1"/>
        <s v="Djetik" u="1"/>
        <s v="Finola" u="1"/>
        <s v="Valikiria" u="1"/>
        <s v="Mraz" u="1"/>
        <s v="Staleva" u="1"/>
        <s v="Jaiver" u="1"/>
        <s v="Simbol" u="1"/>
        <s v="Aport" u="1"/>
        <s v="Clasic" u="1"/>
      </sharedItems>
    </cacheField>
    <cacheField name="Cat. bio." numFmtId="0">
      <sharedItems containsBlank="1"/>
    </cacheField>
    <cacheField name="Cantitatea" numFmtId="0">
      <sharedItems containsString="0" containsBlank="1" containsNumber="1" containsInteger="1" minValue="3400" maxValue="4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2">
  <r>
    <x v="0"/>
    <m/>
    <x v="0"/>
    <x v="0"/>
    <m/>
    <m/>
  </r>
  <r>
    <x v="1"/>
    <m/>
    <x v="0"/>
    <x v="0"/>
    <m/>
    <m/>
  </r>
  <r>
    <x v="1"/>
    <m/>
    <x v="0"/>
    <x v="0"/>
    <m/>
    <m/>
  </r>
  <r>
    <x v="1"/>
    <m/>
    <x v="0"/>
    <x v="0"/>
    <m/>
    <m/>
  </r>
  <r>
    <x v="1"/>
    <m/>
    <x v="0"/>
    <x v="0"/>
    <m/>
    <m/>
  </r>
  <r>
    <x v="1"/>
    <m/>
    <x v="0"/>
    <x v="0"/>
    <m/>
    <m/>
  </r>
  <r>
    <x v="1"/>
    <m/>
    <x v="0"/>
    <x v="0"/>
    <m/>
    <m/>
  </r>
  <r>
    <x v="1"/>
    <m/>
    <x v="0"/>
    <x v="0"/>
    <m/>
    <m/>
  </r>
  <r>
    <x v="1"/>
    <m/>
    <x v="0"/>
    <x v="0"/>
    <m/>
    <m/>
  </r>
  <r>
    <x v="1"/>
    <m/>
    <x v="0"/>
    <x v="0"/>
    <m/>
    <m/>
  </r>
  <r>
    <x v="2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3"/>
    <m/>
    <x v="0"/>
    <x v="0"/>
    <m/>
    <m/>
  </r>
  <r>
    <x v="4"/>
    <m/>
    <x v="0"/>
    <x v="0"/>
    <m/>
    <m/>
  </r>
  <r>
    <x v="4"/>
    <m/>
    <x v="0"/>
    <x v="0"/>
    <m/>
    <m/>
  </r>
  <r>
    <x v="4"/>
    <m/>
    <x v="0"/>
    <x v="0"/>
    <m/>
    <m/>
  </r>
  <r>
    <x v="4"/>
    <m/>
    <x v="0"/>
    <x v="0"/>
    <m/>
    <m/>
  </r>
  <r>
    <x v="4"/>
    <m/>
    <x v="0"/>
    <x v="0"/>
    <m/>
    <m/>
  </r>
  <r>
    <x v="5"/>
    <m/>
    <x v="0"/>
    <x v="0"/>
    <m/>
    <m/>
  </r>
  <r>
    <x v="6"/>
    <m/>
    <x v="0"/>
    <x v="0"/>
    <m/>
    <m/>
  </r>
  <r>
    <x v="6"/>
    <m/>
    <x v="0"/>
    <x v="0"/>
    <m/>
    <m/>
  </r>
  <r>
    <x v="6"/>
    <m/>
    <x v="0"/>
    <x v="0"/>
    <m/>
    <m/>
  </r>
  <r>
    <x v="6"/>
    <m/>
    <x v="0"/>
    <x v="0"/>
    <m/>
    <m/>
  </r>
  <r>
    <x v="6"/>
    <m/>
    <x v="0"/>
    <x v="0"/>
    <m/>
    <m/>
  </r>
  <r>
    <x v="6"/>
    <m/>
    <x v="0"/>
    <x v="0"/>
    <m/>
    <m/>
  </r>
  <r>
    <x v="6"/>
    <m/>
    <x v="0"/>
    <x v="0"/>
    <m/>
    <m/>
  </r>
  <r>
    <x v="6"/>
    <m/>
    <x v="0"/>
    <x v="0"/>
    <m/>
    <m/>
  </r>
  <r>
    <x v="6"/>
    <m/>
    <x v="0"/>
    <x v="0"/>
    <m/>
    <m/>
  </r>
  <r>
    <x v="6"/>
    <m/>
    <x v="0"/>
    <x v="0"/>
    <m/>
    <m/>
  </r>
  <r>
    <x v="7"/>
    <m/>
    <x v="0"/>
    <x v="0"/>
    <m/>
    <m/>
  </r>
  <r>
    <x v="8"/>
    <m/>
    <x v="0"/>
    <x v="0"/>
    <m/>
    <m/>
  </r>
  <r>
    <x v="8"/>
    <m/>
    <x v="0"/>
    <x v="0"/>
    <m/>
    <m/>
  </r>
  <r>
    <x v="8"/>
    <m/>
    <x v="0"/>
    <x v="0"/>
    <m/>
    <m/>
  </r>
  <r>
    <x v="8"/>
    <m/>
    <x v="0"/>
    <x v="0"/>
    <m/>
    <m/>
  </r>
  <r>
    <x v="8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9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0"/>
    <m/>
    <x v="0"/>
    <x v="0"/>
    <m/>
    <m/>
  </r>
  <r>
    <x v="11"/>
    <m/>
    <x v="0"/>
    <x v="0"/>
    <m/>
    <m/>
  </r>
  <r>
    <x v="11"/>
    <m/>
    <x v="0"/>
    <x v="0"/>
    <m/>
    <m/>
  </r>
  <r>
    <x v="11"/>
    <m/>
    <x v="0"/>
    <x v="0"/>
    <m/>
    <m/>
  </r>
  <r>
    <x v="11"/>
    <m/>
    <x v="0"/>
    <x v="0"/>
    <m/>
    <m/>
  </r>
  <r>
    <x v="11"/>
    <m/>
    <x v="0"/>
    <x v="0"/>
    <m/>
    <m/>
  </r>
  <r>
    <x v="11"/>
    <m/>
    <x v="0"/>
    <x v="0"/>
    <m/>
    <m/>
  </r>
  <r>
    <x v="11"/>
    <m/>
    <x v="0"/>
    <x v="0"/>
    <m/>
    <m/>
  </r>
  <r>
    <x v="11"/>
    <m/>
    <x v="0"/>
    <x v="0"/>
    <m/>
    <m/>
  </r>
  <r>
    <x v="11"/>
    <m/>
    <x v="0"/>
    <x v="0"/>
    <m/>
    <m/>
  </r>
  <r>
    <x v="11"/>
    <m/>
    <x v="0"/>
    <x v="0"/>
    <m/>
    <m/>
  </r>
  <r>
    <x v="11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2"/>
    <m/>
    <x v="0"/>
    <x v="0"/>
    <m/>
    <m/>
  </r>
  <r>
    <x v="13"/>
    <m/>
    <x v="0"/>
    <x v="0"/>
    <m/>
    <m/>
  </r>
  <r>
    <x v="13"/>
    <m/>
    <x v="0"/>
    <x v="0"/>
    <m/>
    <m/>
  </r>
  <r>
    <x v="13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4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5"/>
    <m/>
    <x v="0"/>
    <x v="0"/>
    <m/>
    <m/>
  </r>
  <r>
    <x v="16"/>
    <m/>
    <x v="0"/>
    <x v="0"/>
    <m/>
    <m/>
  </r>
  <r>
    <x v="16"/>
    <m/>
    <x v="0"/>
    <x v="0"/>
    <m/>
    <m/>
  </r>
  <r>
    <x v="16"/>
    <m/>
    <x v="0"/>
    <x v="0"/>
    <m/>
    <m/>
  </r>
  <r>
    <x v="16"/>
    <m/>
    <x v="0"/>
    <x v="0"/>
    <m/>
    <m/>
  </r>
  <r>
    <x v="16"/>
    <m/>
    <x v="0"/>
    <x v="0"/>
    <m/>
    <m/>
  </r>
  <r>
    <x v="16"/>
    <m/>
    <x v="0"/>
    <x v="0"/>
    <m/>
    <m/>
  </r>
  <r>
    <x v="16"/>
    <m/>
    <x v="0"/>
    <x v="0"/>
    <m/>
    <m/>
  </r>
  <r>
    <x v="16"/>
    <m/>
    <x v="0"/>
    <x v="0"/>
    <m/>
    <m/>
  </r>
  <r>
    <x v="17"/>
    <m/>
    <x v="0"/>
    <x v="0"/>
    <m/>
    <m/>
  </r>
  <r>
    <x v="18"/>
    <m/>
    <x v="0"/>
    <x v="0"/>
    <m/>
    <m/>
  </r>
  <r>
    <x v="18"/>
    <m/>
    <x v="0"/>
    <x v="0"/>
    <m/>
    <m/>
  </r>
  <r>
    <x v="18"/>
    <m/>
    <x v="0"/>
    <x v="0"/>
    <m/>
    <m/>
  </r>
  <r>
    <x v="18"/>
    <m/>
    <x v="0"/>
    <x v="0"/>
    <m/>
    <m/>
  </r>
  <r>
    <x v="18"/>
    <m/>
    <x v="0"/>
    <x v="0"/>
    <m/>
    <m/>
  </r>
  <r>
    <x v="18"/>
    <m/>
    <x v="0"/>
    <x v="0"/>
    <m/>
    <m/>
  </r>
  <r>
    <x v="18"/>
    <m/>
    <x v="0"/>
    <x v="0"/>
    <m/>
    <m/>
  </r>
  <r>
    <x v="19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0"/>
    <m/>
    <x v="0"/>
    <x v="0"/>
    <m/>
    <m/>
  </r>
  <r>
    <x v="21"/>
    <m/>
    <x v="0"/>
    <x v="0"/>
    <m/>
    <m/>
  </r>
  <r>
    <x v="21"/>
    <m/>
    <x v="0"/>
    <x v="0"/>
    <m/>
    <m/>
  </r>
  <r>
    <x v="21"/>
    <m/>
    <x v="0"/>
    <x v="0"/>
    <m/>
    <m/>
  </r>
  <r>
    <x v="22"/>
    <m/>
    <x v="0"/>
    <x v="0"/>
    <m/>
    <m/>
  </r>
  <r>
    <x v="22"/>
    <m/>
    <x v="0"/>
    <x v="0"/>
    <m/>
    <m/>
  </r>
  <r>
    <x v="22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3"/>
    <m/>
    <x v="0"/>
    <x v="0"/>
    <m/>
    <m/>
  </r>
  <r>
    <x v="24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5"/>
    <m/>
    <x v="0"/>
    <x v="0"/>
    <m/>
    <m/>
  </r>
  <r>
    <x v="26"/>
    <m/>
    <x v="0"/>
    <x v="0"/>
    <m/>
    <m/>
  </r>
  <r>
    <x v="27"/>
    <m/>
    <x v="0"/>
    <x v="0"/>
    <m/>
    <m/>
  </r>
  <r>
    <x v="28"/>
    <m/>
    <x v="0"/>
    <x v="0"/>
    <m/>
    <m/>
  </r>
  <r>
    <x v="28"/>
    <m/>
    <x v="0"/>
    <x v="0"/>
    <m/>
    <m/>
  </r>
  <r>
    <x v="28"/>
    <m/>
    <x v="0"/>
    <x v="0"/>
    <m/>
    <m/>
  </r>
  <r>
    <x v="28"/>
    <m/>
    <x v="0"/>
    <x v="0"/>
    <m/>
    <m/>
  </r>
  <r>
    <x v="28"/>
    <m/>
    <x v="0"/>
    <x v="0"/>
    <m/>
    <m/>
  </r>
  <r>
    <x v="28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29"/>
    <m/>
    <x v="0"/>
    <x v="0"/>
    <m/>
    <m/>
  </r>
  <r>
    <x v="30"/>
    <m/>
    <x v="0"/>
    <x v="0"/>
    <m/>
    <m/>
  </r>
  <r>
    <x v="31"/>
    <m/>
    <x v="0"/>
    <x v="0"/>
    <m/>
    <m/>
  </r>
  <r>
    <x v="31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2"/>
    <m/>
    <x v="0"/>
    <x v="0"/>
    <m/>
    <m/>
  </r>
  <r>
    <x v="33"/>
    <s v="Cumnuc-Agro SRL"/>
    <x v="1"/>
    <x v="1"/>
    <s v="B"/>
    <n v="18000"/>
  </r>
  <r>
    <x v="33"/>
    <s v="Cumnuc-Agro SRL"/>
    <x v="1"/>
    <x v="1"/>
    <s v="C1"/>
    <n v="4100"/>
  </r>
  <r>
    <x v="33"/>
    <s v="Cumnuc-Agro SRL"/>
    <x v="1"/>
    <x v="2"/>
    <s v="C1"/>
    <n v="19000"/>
  </r>
  <r>
    <x v="33"/>
    <s v="Cumnuc-Agro SRL"/>
    <x v="2"/>
    <x v="3"/>
    <s v="B"/>
    <n v="46000"/>
  </r>
  <r>
    <x v="33"/>
    <s v="Cumnuc-Agro SRL"/>
    <x v="3"/>
    <x v="4"/>
    <s v="C1"/>
    <n v="27000"/>
  </r>
  <r>
    <x v="33"/>
    <s v="Cumnuc-Agro SRL"/>
    <x v="3"/>
    <x v="4"/>
    <s v="C2"/>
    <n v="8100"/>
  </r>
  <r>
    <x v="33"/>
    <s v="Cumnuc-Agro SRL"/>
    <x v="4"/>
    <x v="5"/>
    <s v="C1"/>
    <n v="3400"/>
  </r>
  <r>
    <x v="33"/>
    <s v="Cumnuc-Agro SRL"/>
    <x v="4"/>
    <x v="5"/>
    <s v="C2"/>
    <n v="46000"/>
  </r>
  <r>
    <x v="33"/>
    <s v="Cumnuc-Agro SRL"/>
    <x v="4"/>
    <x v="6"/>
    <s v="C1"/>
    <n v="3500"/>
  </r>
  <r>
    <x v="33"/>
    <s v="Cumnuc-Agro SRL"/>
    <x v="4"/>
    <x v="6"/>
    <s v="C2"/>
    <n v="45800"/>
  </r>
  <r>
    <x v="33"/>
    <s v="Daalar-Duzuu SRL"/>
    <x v="1"/>
    <x v="7"/>
    <m/>
    <m/>
  </r>
  <r>
    <x v="33"/>
    <s v="Daalar-Duzuu SRL"/>
    <x v="1"/>
    <x v="0"/>
    <m/>
    <m/>
  </r>
  <r>
    <x v="33"/>
    <s v="Daalar-Duzuu SRL"/>
    <x v="1"/>
    <x v="0"/>
    <m/>
    <m/>
  </r>
  <r>
    <x v="33"/>
    <s v="Daalar-Duzuu SRL"/>
    <x v="1"/>
    <x v="0"/>
    <m/>
    <m/>
  </r>
  <r>
    <x v="33"/>
    <s v="Daalar-Duzuu SRL"/>
    <x v="1"/>
    <x v="0"/>
    <m/>
    <m/>
  </r>
  <r>
    <x v="33"/>
    <s v="Daalar-Duzuu SRL"/>
    <x v="1"/>
    <x v="0"/>
    <m/>
    <m/>
  </r>
  <r>
    <x v="33"/>
    <s v="Daalar-Duzuu SRL"/>
    <x v="1"/>
    <x v="0"/>
    <m/>
    <m/>
  </r>
  <r>
    <x v="33"/>
    <s v="Daalar-Duzuu SRL"/>
    <x v="1"/>
    <x v="0"/>
    <m/>
    <m/>
  </r>
  <r>
    <x v="33"/>
    <s v="Daalar-Duzuu SRL"/>
    <x v="1"/>
    <x v="0"/>
    <m/>
    <m/>
  </r>
  <r>
    <x v="33"/>
    <s v="Daalar-Duzuu SRL"/>
    <x v="1"/>
    <x v="0"/>
    <m/>
    <m/>
  </r>
  <r>
    <x v="33"/>
    <s v="Daalar-Duzuu SRL"/>
    <x v="1"/>
    <x v="0"/>
    <m/>
    <m/>
  </r>
  <r>
    <x v="33"/>
    <s v="Daalar-Duzuu SRL"/>
    <x v="0"/>
    <x v="0"/>
    <m/>
    <m/>
  </r>
  <r>
    <x v="33"/>
    <s v="Daalar-Duzuu SRL"/>
    <x v="0"/>
    <x v="0"/>
    <m/>
    <m/>
  </r>
  <r>
    <x v="33"/>
    <s v="Daalar-Duzuu SRL"/>
    <x v="0"/>
    <x v="0"/>
    <m/>
    <m/>
  </r>
  <r>
    <x v="33"/>
    <s v="Daalar-Duzuu SRL"/>
    <x v="0"/>
    <x v="0"/>
    <m/>
    <m/>
  </r>
  <r>
    <x v="33"/>
    <s v="Daalar-Duzuu SRL"/>
    <x v="0"/>
    <x v="0"/>
    <m/>
    <m/>
  </r>
  <r>
    <x v="33"/>
    <s v="Daalar-Duzuu SRL"/>
    <x v="0"/>
    <x v="0"/>
    <m/>
    <m/>
  </r>
  <r>
    <x v="33"/>
    <s v="Daalar-Duzuu SRL"/>
    <x v="0"/>
    <x v="0"/>
    <m/>
    <m/>
  </r>
  <r>
    <x v="33"/>
    <s v="Daalar-Duzuu SRL"/>
    <x v="0"/>
    <x v="0"/>
    <m/>
    <m/>
  </r>
  <r>
    <x v="33"/>
    <s v="Daalar-Duzuu SRL"/>
    <x v="0"/>
    <x v="0"/>
    <m/>
    <m/>
  </r>
  <r>
    <x v="33"/>
    <s v="Daalar-Duzuu SRL"/>
    <x v="0"/>
    <x v="0"/>
    <m/>
    <m/>
  </r>
  <r>
    <x v="33"/>
    <m/>
    <x v="0"/>
    <x v="0"/>
    <m/>
    <m/>
  </r>
  <r>
    <x v="33"/>
    <m/>
    <x v="0"/>
    <x v="0"/>
    <m/>
    <m/>
  </r>
  <r>
    <x v="33"/>
    <m/>
    <x v="0"/>
    <x v="0"/>
    <m/>
    <m/>
  </r>
  <r>
    <x v="33"/>
    <m/>
    <x v="0"/>
    <x v="0"/>
    <m/>
    <m/>
  </r>
  <r>
    <x v="33"/>
    <m/>
    <x v="0"/>
    <x v="0"/>
    <m/>
    <m/>
  </r>
  <r>
    <x v="33"/>
    <m/>
    <x v="0"/>
    <x v="0"/>
    <m/>
    <m/>
  </r>
  <r>
    <x v="33"/>
    <m/>
    <x v="0"/>
    <x v="0"/>
    <m/>
    <m/>
  </r>
  <r>
    <x v="33"/>
    <m/>
    <x v="0"/>
    <x v="0"/>
    <m/>
    <m/>
  </r>
  <r>
    <x v="33"/>
    <m/>
    <x v="0"/>
    <x v="0"/>
    <m/>
    <m/>
  </r>
  <r>
    <x v="34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5"/>
    <m/>
    <x v="0"/>
    <x v="0"/>
    <m/>
    <m/>
  </r>
  <r>
    <x v="36"/>
    <m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СводнаяТаблица2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3:G42" firstHeaderRow="1" firstDataRow="2" firstDataCol="1"/>
  <pivotFields count="6">
    <pivotField axis="axisRow" showAll="0">
      <items count="39">
        <item x="0"/>
        <item x="1"/>
        <item x="2"/>
        <item x="3"/>
        <item x="5"/>
        <item x="4"/>
        <item x="6"/>
        <item x="33"/>
        <item x="7"/>
        <item x="32"/>
        <item x="8"/>
        <item x="10"/>
        <item x="9"/>
        <item x="11"/>
        <item x="12"/>
        <item x="13"/>
        <item x="14"/>
        <item x="15"/>
        <item x="16"/>
        <item x="17"/>
        <item x="35"/>
        <item x="36"/>
        <item x="20"/>
        <item x="21"/>
        <item x="22"/>
        <item x="23"/>
        <item x="24"/>
        <item x="27"/>
        <item x="25"/>
        <item x="28"/>
        <item x="26"/>
        <item x="29"/>
        <item x="30"/>
        <item m="1" x="37"/>
        <item x="31"/>
        <item x="34"/>
        <item x="18"/>
        <item x="19"/>
        <item t="default"/>
      </items>
    </pivotField>
    <pivotField showAll="0"/>
    <pivotField axis="axisCol" showAll="0">
      <items count="12">
        <item m="1" x="5"/>
        <item m="1" x="8"/>
        <item m="1" x="6"/>
        <item x="2"/>
        <item m="1" x="7"/>
        <item m="1" x="9"/>
        <item m="1" x="10"/>
        <item x="0"/>
        <item x="1"/>
        <item x="3"/>
        <item x="4"/>
        <item t="default"/>
      </items>
    </pivotField>
    <pivotField showAll="0"/>
    <pivotField showAll="0"/>
    <pivotField showAll="0"/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 t="grand">
      <x/>
    </i>
  </rowItems>
  <colFields count="1">
    <field x="2"/>
  </colFields>
  <colItems count="6">
    <i>
      <x v="3"/>
    </i>
    <i>
      <x v="7"/>
    </i>
    <i>
      <x v="8"/>
    </i>
    <i>
      <x v="9"/>
    </i>
    <i>
      <x v="10"/>
    </i>
    <i t="grand">
      <x/>
    </i>
  </colItems>
  <formats count="1">
    <format dxfId="1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1000000}" name="СводнаяТаблица6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3:A18" firstHeaderRow="1" firstDataRow="1" firstDataCol="1"/>
  <pivotFields count="6">
    <pivotField showAll="0"/>
    <pivotField showAll="0"/>
    <pivotField axis="axisRow" showAll="0">
      <items count="12">
        <item m="1" x="5"/>
        <item m="1" x="8"/>
        <item m="1" x="6"/>
        <item x="2"/>
        <item m="1" x="7"/>
        <item m="1" x="9"/>
        <item m="1" x="10"/>
        <item x="0"/>
        <item x="1"/>
        <item x="3"/>
        <item x="4"/>
        <item t="default"/>
      </items>
    </pivotField>
    <pivotField axis="axisRow" showAll="0">
      <items count="190">
        <item m="1" x="143"/>
        <item m="1" x="133"/>
        <item m="1" x="167"/>
        <item m="1" x="45"/>
        <item m="1" x="15"/>
        <item m="1" x="147"/>
        <item m="1" x="8"/>
        <item m="1" x="137"/>
        <item m="1" x="119"/>
        <item m="1" x="90"/>
        <item m="1" x="94"/>
        <item m="1" x="97"/>
        <item m="1" x="169"/>
        <item m="1" x="165"/>
        <item m="1" x="19"/>
        <item m="1" x="127"/>
        <item m="1" x="99"/>
        <item m="1" x="68"/>
        <item m="1" x="187"/>
        <item m="1" x="98"/>
        <item m="1" x="155"/>
        <item m="1" x="100"/>
        <item m="1" x="58"/>
        <item m="1" x="101"/>
        <item m="1" x="44"/>
        <item m="1" x="118"/>
        <item m="1" x="64"/>
        <item m="1" x="89"/>
        <item m="1" x="114"/>
        <item m="1" x="65"/>
        <item m="1" x="74"/>
        <item m="1" x="11"/>
        <item m="1" x="36"/>
        <item m="1" x="14"/>
        <item m="1" x="46"/>
        <item m="1" x="156"/>
        <item m="1" x="102"/>
        <item m="1" x="27"/>
        <item m="1" x="9"/>
        <item m="1" x="34"/>
        <item m="1" x="158"/>
        <item m="1" x="159"/>
        <item m="1" x="188"/>
        <item m="1" x="77"/>
        <item m="1" x="103"/>
        <item m="1" x="124"/>
        <item m="1" x="23"/>
        <item m="1" x="116"/>
        <item m="1" x="180"/>
        <item m="1" x="28"/>
        <item m="1" x="26"/>
        <item m="1" x="166"/>
        <item m="1" x="168"/>
        <item m="1" x="122"/>
        <item m="1" x="131"/>
        <item m="1" x="63"/>
        <item m="1" x="91"/>
        <item m="1" x="173"/>
        <item x="5"/>
        <item m="1" x="123"/>
        <item m="1" x="13"/>
        <item m="1" x="78"/>
        <item m="1" x="109"/>
        <item m="1" x="10"/>
        <item m="1" x="181"/>
        <item m="1" x="164"/>
        <item x="6"/>
        <item m="1" x="84"/>
        <item m="1" x="120"/>
        <item m="1" x="47"/>
        <item m="1" x="57"/>
        <item m="1" x="12"/>
        <item m="1" x="72"/>
        <item m="1" x="29"/>
        <item m="1" x="53"/>
        <item m="1" x="81"/>
        <item m="1" x="154"/>
        <item m="1" x="185"/>
        <item m="1" x="179"/>
        <item m="1" x="148"/>
        <item m="1" x="22"/>
        <item m="1" x="62"/>
        <item m="1" x="135"/>
        <item m="1" x="80"/>
        <item m="1" x="50"/>
        <item m="1" x="172"/>
        <item m="1" x="30"/>
        <item m="1" x="134"/>
        <item m="1" x="75"/>
        <item m="1" x="92"/>
        <item m="1" x="21"/>
        <item m="1" x="138"/>
        <item m="1" x="96"/>
        <item m="1" x="95"/>
        <item m="1" x="87"/>
        <item m="1" x="71"/>
        <item m="1" x="128"/>
        <item m="1" x="161"/>
        <item m="1" x="88"/>
        <item m="1" x="83"/>
        <item m="1" x="126"/>
        <item m="1" x="151"/>
        <item m="1" x="49"/>
        <item m="1" x="69"/>
        <item m="1" x="139"/>
        <item m="1" x="183"/>
        <item m="1" x="17"/>
        <item x="7"/>
        <item m="1" x="157"/>
        <item m="1" x="82"/>
        <item m="1" x="86"/>
        <item m="1" x="160"/>
        <item m="1" x="136"/>
        <item m="1" x="178"/>
        <item m="1" x="115"/>
        <item m="1" x="150"/>
        <item m="1" x="152"/>
        <item m="1" x="54"/>
        <item m="1" x="38"/>
        <item m="1" x="149"/>
        <item m="1" x="56"/>
        <item m="1" x="140"/>
        <item m="1" x="51"/>
        <item m="1" x="145"/>
        <item m="1" x="67"/>
        <item m="1" x="66"/>
        <item m="1" x="146"/>
        <item m="1" x="32"/>
        <item m="1" x="174"/>
        <item m="1" x="142"/>
        <item m="1" x="108"/>
        <item m="1" x="24"/>
        <item m="1" x="129"/>
        <item m="1" x="125"/>
        <item m="1" x="110"/>
        <item m="1" x="105"/>
        <item m="1" x="141"/>
        <item m="1" x="93"/>
        <item m="1" x="130"/>
        <item m="1" x="18"/>
        <item m="1" x="104"/>
        <item m="1" x="48"/>
        <item m="1" x="39"/>
        <item m="1" x="42"/>
        <item x="1"/>
        <item m="1" x="162"/>
        <item m="1" x="85"/>
        <item m="1" x="186"/>
        <item m="1" x="59"/>
        <item m="1" x="41"/>
        <item m="1" x="43"/>
        <item m="1" x="171"/>
        <item m="1" x="106"/>
        <item m="1" x="121"/>
        <item m="1" x="37"/>
        <item m="1" x="40"/>
        <item m="1" x="107"/>
        <item m="1" x="184"/>
        <item m="1" x="33"/>
        <item m="1" x="79"/>
        <item m="1" x="55"/>
        <item m="1" x="25"/>
        <item m="1" x="60"/>
        <item m="1" x="35"/>
        <item m="1" x="144"/>
        <item m="1" x="52"/>
        <item m="1" x="117"/>
        <item m="1" x="113"/>
        <item m="1" x="70"/>
        <item m="1" x="177"/>
        <item m="1" x="31"/>
        <item m="1" x="153"/>
        <item m="1" x="182"/>
        <item m="1" x="175"/>
        <item m="1" x="170"/>
        <item m="1" x="73"/>
        <item m="1" x="132"/>
        <item m="1" x="112"/>
        <item m="1" x="61"/>
        <item m="1" x="111"/>
        <item m="1" x="76"/>
        <item m="1" x="163"/>
        <item m="1" x="16"/>
        <item m="1" x="176"/>
        <item m="1" x="20"/>
        <item x="0"/>
        <item x="2"/>
        <item x="3"/>
        <item x="4"/>
        <item t="default"/>
      </items>
    </pivotField>
    <pivotField showAll="0"/>
    <pivotField showAll="0"/>
  </pivotFields>
  <rowFields count="2">
    <field x="2"/>
    <field x="3"/>
  </rowFields>
  <rowItems count="15">
    <i>
      <x v="3"/>
    </i>
    <i r="1">
      <x v="187"/>
    </i>
    <i>
      <x v="7"/>
    </i>
    <i r="1">
      <x v="185"/>
    </i>
    <i>
      <x v="8"/>
    </i>
    <i r="1">
      <x v="107"/>
    </i>
    <i r="1">
      <x v="144"/>
    </i>
    <i r="1">
      <x v="185"/>
    </i>
    <i r="1">
      <x v="186"/>
    </i>
    <i>
      <x v="9"/>
    </i>
    <i r="1">
      <x v="188"/>
    </i>
    <i>
      <x v="10"/>
    </i>
    <i r="1">
      <x v="58"/>
    </i>
    <i r="1">
      <x v="66"/>
    </i>
    <i t="grand">
      <x/>
    </i>
  </rowItems>
  <colItems count="1">
    <i/>
  </colItems>
  <formats count="1">
    <format dxfId="17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2000000}" name="СводнаяТаблица7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3:J10" firstHeaderRow="1" firstDataRow="2" firstDataCol="1"/>
  <pivotFields count="6">
    <pivotField showAll="0"/>
    <pivotField showAll="0"/>
    <pivotField axis="axisRow" showAll="0">
      <items count="12">
        <item m="1" x="5"/>
        <item m="1" x="8"/>
        <item m="1" x="6"/>
        <item x="2"/>
        <item m="1" x="7"/>
        <item m="1" x="9"/>
        <item m="1" x="10"/>
        <item x="0"/>
        <item x="1"/>
        <item x="3"/>
        <item x="4"/>
        <item t="default"/>
      </items>
    </pivotField>
    <pivotField axis="axisCol" showAll="0">
      <items count="190">
        <item m="1" x="143"/>
        <item m="1" x="133"/>
        <item m="1" x="167"/>
        <item m="1" x="45"/>
        <item m="1" x="15"/>
        <item m="1" x="147"/>
        <item m="1" x="8"/>
        <item m="1" x="137"/>
        <item m="1" x="119"/>
        <item m="1" x="90"/>
        <item m="1" x="94"/>
        <item m="1" x="97"/>
        <item m="1" x="169"/>
        <item m="1" x="165"/>
        <item m="1" x="19"/>
        <item m="1" x="127"/>
        <item m="1" x="99"/>
        <item m="1" x="68"/>
        <item m="1" x="187"/>
        <item m="1" x="98"/>
        <item m="1" x="155"/>
        <item m="1" x="100"/>
        <item m="1" x="58"/>
        <item m="1" x="101"/>
        <item m="1" x="44"/>
        <item m="1" x="118"/>
        <item m="1" x="64"/>
        <item m="1" x="89"/>
        <item m="1" x="114"/>
        <item m="1" x="65"/>
        <item m="1" x="74"/>
        <item m="1" x="11"/>
        <item m="1" x="36"/>
        <item m="1" x="14"/>
        <item m="1" x="46"/>
        <item m="1" x="156"/>
        <item m="1" x="102"/>
        <item m="1" x="27"/>
        <item m="1" x="9"/>
        <item m="1" x="34"/>
        <item m="1" x="158"/>
        <item m="1" x="159"/>
        <item m="1" x="188"/>
        <item m="1" x="77"/>
        <item m="1" x="103"/>
        <item m="1" x="124"/>
        <item m="1" x="23"/>
        <item m="1" x="116"/>
        <item m="1" x="180"/>
        <item m="1" x="28"/>
        <item m="1" x="26"/>
        <item m="1" x="166"/>
        <item m="1" x="168"/>
        <item m="1" x="122"/>
        <item m="1" x="131"/>
        <item m="1" x="63"/>
        <item m="1" x="91"/>
        <item m="1" x="173"/>
        <item x="5"/>
        <item m="1" x="123"/>
        <item m="1" x="13"/>
        <item m="1" x="78"/>
        <item m="1" x="109"/>
        <item m="1" x="10"/>
        <item m="1" x="181"/>
        <item m="1" x="164"/>
        <item x="6"/>
        <item m="1" x="84"/>
        <item m="1" x="120"/>
        <item m="1" x="47"/>
        <item m="1" x="57"/>
        <item m="1" x="12"/>
        <item m="1" x="72"/>
        <item m="1" x="29"/>
        <item m="1" x="53"/>
        <item m="1" x="81"/>
        <item m="1" x="154"/>
        <item m="1" x="185"/>
        <item m="1" x="179"/>
        <item m="1" x="148"/>
        <item m="1" x="22"/>
        <item m="1" x="62"/>
        <item m="1" x="135"/>
        <item m="1" x="80"/>
        <item m="1" x="50"/>
        <item m="1" x="172"/>
        <item m="1" x="30"/>
        <item m="1" x="134"/>
        <item m="1" x="75"/>
        <item m="1" x="92"/>
        <item m="1" x="21"/>
        <item m="1" x="138"/>
        <item m="1" x="96"/>
        <item m="1" x="95"/>
        <item m="1" x="87"/>
        <item m="1" x="71"/>
        <item m="1" x="128"/>
        <item m="1" x="161"/>
        <item m="1" x="88"/>
        <item m="1" x="83"/>
        <item m="1" x="126"/>
        <item m="1" x="151"/>
        <item m="1" x="49"/>
        <item m="1" x="69"/>
        <item m="1" x="139"/>
        <item m="1" x="183"/>
        <item m="1" x="17"/>
        <item x="7"/>
        <item m="1" x="157"/>
        <item m="1" x="82"/>
        <item m="1" x="86"/>
        <item m="1" x="160"/>
        <item m="1" x="136"/>
        <item m="1" x="178"/>
        <item m="1" x="115"/>
        <item m="1" x="150"/>
        <item m="1" x="152"/>
        <item m="1" x="54"/>
        <item m="1" x="38"/>
        <item m="1" x="149"/>
        <item m="1" x="56"/>
        <item m="1" x="140"/>
        <item m="1" x="51"/>
        <item m="1" x="145"/>
        <item m="1" x="67"/>
        <item m="1" x="66"/>
        <item m="1" x="146"/>
        <item m="1" x="32"/>
        <item m="1" x="174"/>
        <item m="1" x="142"/>
        <item m="1" x="108"/>
        <item m="1" x="24"/>
        <item m="1" x="129"/>
        <item m="1" x="125"/>
        <item m="1" x="110"/>
        <item m="1" x="105"/>
        <item m="1" x="141"/>
        <item m="1" x="93"/>
        <item m="1" x="130"/>
        <item m="1" x="18"/>
        <item m="1" x="104"/>
        <item m="1" x="48"/>
        <item m="1" x="39"/>
        <item m="1" x="42"/>
        <item x="1"/>
        <item m="1" x="162"/>
        <item m="1" x="85"/>
        <item m="1" x="186"/>
        <item m="1" x="59"/>
        <item m="1" x="41"/>
        <item m="1" x="43"/>
        <item m="1" x="171"/>
        <item m="1" x="106"/>
        <item m="1" x="121"/>
        <item m="1" x="37"/>
        <item m="1" x="40"/>
        <item m="1" x="107"/>
        <item m="1" x="184"/>
        <item m="1" x="33"/>
        <item m="1" x="79"/>
        <item m="1" x="55"/>
        <item m="1" x="25"/>
        <item m="1" x="60"/>
        <item m="1" x="35"/>
        <item m="1" x="144"/>
        <item m="1" x="52"/>
        <item m="1" x="117"/>
        <item m="1" x="113"/>
        <item m="1" x="70"/>
        <item m="1" x="177"/>
        <item m="1" x="31"/>
        <item m="1" x="153"/>
        <item m="1" x="182"/>
        <item m="1" x="175"/>
        <item m="1" x="170"/>
        <item m="1" x="73"/>
        <item m="1" x="132"/>
        <item m="1" x="112"/>
        <item m="1" x="61"/>
        <item m="1" x="111"/>
        <item m="1" x="76"/>
        <item m="1" x="163"/>
        <item m="1" x="16"/>
        <item m="1" x="176"/>
        <item m="1" x="20"/>
        <item x="0"/>
        <item x="2"/>
        <item x="3"/>
        <item x="4"/>
        <item t="default"/>
      </items>
    </pivotField>
    <pivotField showAll="0"/>
    <pivotField showAll="0"/>
  </pivotFields>
  <rowFields count="1">
    <field x="2"/>
  </rowFields>
  <rowItems count="6">
    <i>
      <x v="3"/>
    </i>
    <i>
      <x v="7"/>
    </i>
    <i>
      <x v="8"/>
    </i>
    <i>
      <x v="9"/>
    </i>
    <i>
      <x v="10"/>
    </i>
    <i t="grand">
      <x/>
    </i>
  </rowItems>
  <colFields count="1">
    <field x="3"/>
  </colFields>
  <colItems count="9">
    <i>
      <x v="58"/>
    </i>
    <i>
      <x v="66"/>
    </i>
    <i>
      <x v="107"/>
    </i>
    <i>
      <x v="144"/>
    </i>
    <i>
      <x v="185"/>
    </i>
    <i>
      <x v="186"/>
    </i>
    <i>
      <x v="187"/>
    </i>
    <i>
      <x v="188"/>
    </i>
    <i t="grand">
      <x/>
    </i>
  </colItems>
  <formats count="11">
    <format dxfId="16">
      <pivotArea grandRow="1" grandCol="1" outline="0" collapsedLevelsAreSubtotals="1" fieldPosition="0"/>
    </format>
    <format dxfId="15">
      <pivotArea grandRow="1" grandCol="1" outline="0" collapsedLevelsAreSubtotals="1" fieldPosition="0"/>
    </format>
    <format dxfId="14">
      <pivotArea outline="0" collapsedLevelsAreSubtotals="1" fieldPosition="0"/>
    </format>
    <format dxfId="13">
      <pivotArea field="2" type="button" dataOnly="0" labelOnly="1" outline="0" axis="axisRow" fieldPosition="0"/>
    </format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">
      <pivotArea dataOnly="0" labelOnly="1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">
      <pivotArea dataOnly="0" labelOnly="1" fieldPosition="0">
        <references count="1">
          <reference field="3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7">
      <pivotArea dataOnly="0" labelOnly="1" fieldPosition="0">
        <references count="1">
          <reference field="3" count="36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</reference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3000000}" name="СводнаяТаблица8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3:A18" firstHeaderRow="1" firstDataRow="1" firstDataCol="1"/>
  <pivotFields count="6">
    <pivotField showAll="0"/>
    <pivotField showAll="0"/>
    <pivotField axis="axisRow" showAll="0">
      <items count="12">
        <item m="1" x="5"/>
        <item m="1" x="8"/>
        <item m="1" x="6"/>
        <item x="2"/>
        <item m="1" x="7"/>
        <item m="1" x="9"/>
        <item m="1" x="10"/>
        <item x="0"/>
        <item x="1"/>
        <item x="3"/>
        <item x="4"/>
        <item t="default"/>
      </items>
    </pivotField>
    <pivotField axis="axisRow" showAll="0">
      <items count="190">
        <item m="1" x="143"/>
        <item m="1" x="133"/>
        <item m="1" x="167"/>
        <item m="1" x="45"/>
        <item m="1" x="15"/>
        <item m="1" x="147"/>
        <item m="1" x="8"/>
        <item m="1" x="137"/>
        <item m="1" x="119"/>
        <item m="1" x="90"/>
        <item m="1" x="94"/>
        <item m="1" x="97"/>
        <item m="1" x="169"/>
        <item m="1" x="165"/>
        <item m="1" x="19"/>
        <item m="1" x="127"/>
        <item m="1" x="99"/>
        <item m="1" x="68"/>
        <item m="1" x="187"/>
        <item m="1" x="98"/>
        <item m="1" x="155"/>
        <item m="1" x="100"/>
        <item m="1" x="58"/>
        <item m="1" x="101"/>
        <item m="1" x="44"/>
        <item m="1" x="118"/>
        <item m="1" x="64"/>
        <item m="1" x="89"/>
        <item m="1" x="114"/>
        <item m="1" x="65"/>
        <item m="1" x="74"/>
        <item m="1" x="11"/>
        <item m="1" x="36"/>
        <item m="1" x="14"/>
        <item m="1" x="46"/>
        <item m="1" x="156"/>
        <item m="1" x="102"/>
        <item m="1" x="27"/>
        <item m="1" x="9"/>
        <item m="1" x="34"/>
        <item m="1" x="158"/>
        <item m="1" x="159"/>
        <item m="1" x="188"/>
        <item m="1" x="77"/>
        <item m="1" x="103"/>
        <item m="1" x="124"/>
        <item m="1" x="23"/>
        <item m="1" x="116"/>
        <item m="1" x="180"/>
        <item m="1" x="28"/>
        <item m="1" x="26"/>
        <item m="1" x="166"/>
        <item m="1" x="168"/>
        <item m="1" x="122"/>
        <item m="1" x="131"/>
        <item m="1" x="63"/>
        <item m="1" x="91"/>
        <item m="1" x="173"/>
        <item x="5"/>
        <item m="1" x="123"/>
        <item m="1" x="13"/>
        <item m="1" x="78"/>
        <item m="1" x="109"/>
        <item m="1" x="10"/>
        <item m="1" x="181"/>
        <item m="1" x="164"/>
        <item x="6"/>
        <item m="1" x="84"/>
        <item m="1" x="120"/>
        <item m="1" x="47"/>
        <item m="1" x="57"/>
        <item m="1" x="12"/>
        <item m="1" x="72"/>
        <item m="1" x="29"/>
        <item m="1" x="53"/>
        <item m="1" x="81"/>
        <item m="1" x="154"/>
        <item m="1" x="185"/>
        <item m="1" x="179"/>
        <item m="1" x="148"/>
        <item m="1" x="22"/>
        <item m="1" x="62"/>
        <item m="1" x="135"/>
        <item m="1" x="80"/>
        <item m="1" x="50"/>
        <item m="1" x="172"/>
        <item m="1" x="30"/>
        <item m="1" x="134"/>
        <item m="1" x="75"/>
        <item m="1" x="92"/>
        <item m="1" x="21"/>
        <item m="1" x="138"/>
        <item m="1" x="96"/>
        <item m="1" x="95"/>
        <item m="1" x="87"/>
        <item m="1" x="71"/>
        <item m="1" x="128"/>
        <item m="1" x="161"/>
        <item m="1" x="88"/>
        <item m="1" x="83"/>
        <item m="1" x="126"/>
        <item m="1" x="151"/>
        <item m="1" x="49"/>
        <item m="1" x="69"/>
        <item m="1" x="139"/>
        <item m="1" x="183"/>
        <item m="1" x="17"/>
        <item x="7"/>
        <item m="1" x="157"/>
        <item m="1" x="82"/>
        <item m="1" x="86"/>
        <item m="1" x="160"/>
        <item m="1" x="136"/>
        <item m="1" x="178"/>
        <item m="1" x="115"/>
        <item m="1" x="150"/>
        <item m="1" x="152"/>
        <item m="1" x="54"/>
        <item m="1" x="38"/>
        <item m="1" x="149"/>
        <item m="1" x="56"/>
        <item m="1" x="140"/>
        <item m="1" x="51"/>
        <item m="1" x="145"/>
        <item m="1" x="67"/>
        <item m="1" x="66"/>
        <item m="1" x="146"/>
        <item m="1" x="32"/>
        <item m="1" x="174"/>
        <item m="1" x="142"/>
        <item m="1" x="108"/>
        <item m="1" x="24"/>
        <item m="1" x="129"/>
        <item m="1" x="125"/>
        <item m="1" x="110"/>
        <item m="1" x="105"/>
        <item m="1" x="141"/>
        <item m="1" x="93"/>
        <item m="1" x="130"/>
        <item m="1" x="18"/>
        <item m="1" x="104"/>
        <item m="1" x="48"/>
        <item m="1" x="39"/>
        <item m="1" x="42"/>
        <item x="1"/>
        <item m="1" x="162"/>
        <item m="1" x="85"/>
        <item m="1" x="186"/>
        <item m="1" x="59"/>
        <item m="1" x="41"/>
        <item m="1" x="43"/>
        <item m="1" x="171"/>
        <item m="1" x="106"/>
        <item m="1" x="121"/>
        <item m="1" x="37"/>
        <item m="1" x="40"/>
        <item m="1" x="107"/>
        <item m="1" x="184"/>
        <item m="1" x="33"/>
        <item m="1" x="79"/>
        <item m="1" x="55"/>
        <item m="1" x="25"/>
        <item m="1" x="60"/>
        <item m="1" x="35"/>
        <item m="1" x="144"/>
        <item m="1" x="52"/>
        <item m="1" x="117"/>
        <item m="1" x="113"/>
        <item m="1" x="70"/>
        <item m="1" x="177"/>
        <item m="1" x="31"/>
        <item m="1" x="153"/>
        <item m="1" x="182"/>
        <item m="1" x="175"/>
        <item m="1" x="170"/>
        <item m="1" x="73"/>
        <item m="1" x="132"/>
        <item m="1" x="112"/>
        <item m="1" x="61"/>
        <item m="1" x="111"/>
        <item m="1" x="76"/>
        <item m="1" x="163"/>
        <item m="1" x="16"/>
        <item m="1" x="176"/>
        <item m="1" x="20"/>
        <item x="0"/>
        <item x="2"/>
        <item x="3"/>
        <item x="4"/>
        <item t="default"/>
      </items>
    </pivotField>
    <pivotField showAll="0"/>
    <pivotField showAll="0"/>
  </pivotFields>
  <rowFields count="2">
    <field x="2"/>
    <field x="3"/>
  </rowFields>
  <rowItems count="15">
    <i>
      <x v="3"/>
    </i>
    <i r="1">
      <x v="187"/>
    </i>
    <i>
      <x v="7"/>
    </i>
    <i r="1">
      <x v="185"/>
    </i>
    <i>
      <x v="8"/>
    </i>
    <i r="1">
      <x v="107"/>
    </i>
    <i r="1">
      <x v="144"/>
    </i>
    <i r="1">
      <x v="185"/>
    </i>
    <i r="1">
      <x v="186"/>
    </i>
    <i>
      <x v="9"/>
    </i>
    <i r="1">
      <x v="188"/>
    </i>
    <i>
      <x v="10"/>
    </i>
    <i r="1">
      <x v="58"/>
    </i>
    <i r="1">
      <x v="66"/>
    </i>
    <i t="grand">
      <x/>
    </i>
  </rowItems>
  <colItems count="1">
    <i/>
  </colItems>
  <formats count="2">
    <format dxfId="5">
      <pivotArea type="all" dataOnly="0" outline="0" fieldPosition="0"/>
    </format>
    <format dxfId="4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4000000}" name="СводнаяТаблица9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4" indent="0" outline="1" outlineData="1" multipleFieldFilters="0">
  <location ref="A3:A66" firstHeaderRow="1" firstDataRow="1" firstDataCol="1"/>
  <pivotFields count="6">
    <pivotField axis="axisRow" showAll="0">
      <items count="39">
        <item x="0"/>
        <item x="1"/>
        <item x="2"/>
        <item x="3"/>
        <item x="5"/>
        <item x="4"/>
        <item x="6"/>
        <item x="33"/>
        <item x="7"/>
        <item x="32"/>
        <item x="8"/>
        <item x="10"/>
        <item x="9"/>
        <item x="11"/>
        <item x="12"/>
        <item x="13"/>
        <item x="14"/>
        <item x="15"/>
        <item x="16"/>
        <item x="17"/>
        <item x="35"/>
        <item x="36"/>
        <item x="20"/>
        <item x="21"/>
        <item x="22"/>
        <item x="23"/>
        <item x="24"/>
        <item x="27"/>
        <item x="25"/>
        <item x="28"/>
        <item x="26"/>
        <item x="29"/>
        <item x="30"/>
        <item m="1" x="37"/>
        <item x="31"/>
        <item x="34"/>
        <item x="18"/>
        <item x="19"/>
        <item t="default"/>
      </items>
    </pivotField>
    <pivotField showAll="0"/>
    <pivotField axis="axisRow" showAll="0">
      <items count="12">
        <item m="1" x="5"/>
        <item m="1" x="8"/>
        <item m="1" x="6"/>
        <item x="2"/>
        <item m="1" x="7"/>
        <item m="1" x="9"/>
        <item m="1" x="10"/>
        <item x="0"/>
        <item x="1"/>
        <item x="3"/>
        <item x="4"/>
        <item t="default"/>
      </items>
    </pivotField>
    <pivotField axis="axisRow" showAll="0">
      <items count="190">
        <item m="1" x="143"/>
        <item m="1" x="133"/>
        <item m="1" x="167"/>
        <item m="1" x="45"/>
        <item m="1" x="15"/>
        <item m="1" x="147"/>
        <item m="1" x="8"/>
        <item m="1" x="137"/>
        <item m="1" x="119"/>
        <item m="1" x="90"/>
        <item m="1" x="94"/>
        <item m="1" x="97"/>
        <item m="1" x="169"/>
        <item m="1" x="165"/>
        <item m="1" x="19"/>
        <item m="1" x="127"/>
        <item m="1" x="99"/>
        <item m="1" x="68"/>
        <item m="1" x="187"/>
        <item m="1" x="98"/>
        <item m="1" x="155"/>
        <item m="1" x="100"/>
        <item m="1" x="58"/>
        <item m="1" x="101"/>
        <item m="1" x="44"/>
        <item m="1" x="118"/>
        <item m="1" x="64"/>
        <item m="1" x="89"/>
        <item m="1" x="114"/>
        <item m="1" x="65"/>
        <item m="1" x="74"/>
        <item m="1" x="11"/>
        <item m="1" x="36"/>
        <item m="1" x="14"/>
        <item m="1" x="46"/>
        <item m="1" x="156"/>
        <item m="1" x="102"/>
        <item m="1" x="27"/>
        <item m="1" x="9"/>
        <item m="1" x="34"/>
        <item m="1" x="158"/>
        <item m="1" x="159"/>
        <item m="1" x="188"/>
        <item m="1" x="77"/>
        <item m="1" x="103"/>
        <item m="1" x="124"/>
        <item m="1" x="23"/>
        <item m="1" x="116"/>
        <item m="1" x="180"/>
        <item m="1" x="28"/>
        <item m="1" x="26"/>
        <item m="1" x="166"/>
        <item m="1" x="168"/>
        <item m="1" x="122"/>
        <item m="1" x="131"/>
        <item m="1" x="63"/>
        <item m="1" x="91"/>
        <item m="1" x="173"/>
        <item x="5"/>
        <item m="1" x="123"/>
        <item m="1" x="13"/>
        <item m="1" x="78"/>
        <item m="1" x="109"/>
        <item m="1" x="10"/>
        <item m="1" x="181"/>
        <item m="1" x="164"/>
        <item x="6"/>
        <item m="1" x="84"/>
        <item m="1" x="120"/>
        <item m="1" x="47"/>
        <item m="1" x="57"/>
        <item m="1" x="12"/>
        <item m="1" x="72"/>
        <item m="1" x="29"/>
        <item m="1" x="53"/>
        <item m="1" x="81"/>
        <item m="1" x="154"/>
        <item m="1" x="185"/>
        <item m="1" x="179"/>
        <item m="1" x="148"/>
        <item m="1" x="22"/>
        <item m="1" x="62"/>
        <item m="1" x="135"/>
        <item m="1" x="80"/>
        <item m="1" x="50"/>
        <item m="1" x="172"/>
        <item m="1" x="30"/>
        <item m="1" x="134"/>
        <item m="1" x="75"/>
        <item m="1" x="92"/>
        <item m="1" x="21"/>
        <item m="1" x="138"/>
        <item m="1" x="96"/>
        <item m="1" x="95"/>
        <item m="1" x="87"/>
        <item m="1" x="71"/>
        <item m="1" x="128"/>
        <item m="1" x="161"/>
        <item m="1" x="88"/>
        <item m="1" x="83"/>
        <item m="1" x="126"/>
        <item m="1" x="151"/>
        <item m="1" x="49"/>
        <item m="1" x="69"/>
        <item m="1" x="139"/>
        <item m="1" x="183"/>
        <item m="1" x="17"/>
        <item x="7"/>
        <item m="1" x="157"/>
        <item m="1" x="82"/>
        <item m="1" x="86"/>
        <item m="1" x="160"/>
        <item m="1" x="136"/>
        <item m="1" x="178"/>
        <item m="1" x="115"/>
        <item m="1" x="150"/>
        <item m="1" x="152"/>
        <item m="1" x="54"/>
        <item m="1" x="38"/>
        <item m="1" x="149"/>
        <item m="1" x="56"/>
        <item m="1" x="140"/>
        <item m="1" x="51"/>
        <item m="1" x="145"/>
        <item m="1" x="67"/>
        <item m="1" x="66"/>
        <item m="1" x="146"/>
        <item m="1" x="32"/>
        <item m="1" x="174"/>
        <item m="1" x="142"/>
        <item m="1" x="108"/>
        <item m="1" x="24"/>
        <item m="1" x="129"/>
        <item m="1" x="125"/>
        <item m="1" x="110"/>
        <item m="1" x="105"/>
        <item m="1" x="141"/>
        <item m="1" x="93"/>
        <item m="1" x="130"/>
        <item m="1" x="18"/>
        <item m="1" x="104"/>
        <item m="1" x="48"/>
        <item m="1" x="39"/>
        <item m="1" x="42"/>
        <item x="1"/>
        <item m="1" x="162"/>
        <item m="1" x="85"/>
        <item m="1" x="186"/>
        <item m="1" x="59"/>
        <item m="1" x="41"/>
        <item m="1" x="43"/>
        <item m="1" x="171"/>
        <item m="1" x="106"/>
        <item m="1" x="121"/>
        <item m="1" x="37"/>
        <item m="1" x="40"/>
        <item m="1" x="107"/>
        <item m="1" x="184"/>
        <item m="1" x="33"/>
        <item m="1" x="79"/>
        <item m="1" x="55"/>
        <item m="1" x="25"/>
        <item m="1" x="60"/>
        <item m="1" x="35"/>
        <item m="1" x="144"/>
        <item m="1" x="52"/>
        <item m="1" x="117"/>
        <item m="1" x="113"/>
        <item m="1" x="70"/>
        <item m="1" x="177"/>
        <item m="1" x="31"/>
        <item m="1" x="153"/>
        <item m="1" x="182"/>
        <item m="1" x="175"/>
        <item m="1" x="170"/>
        <item m="1" x="73"/>
        <item m="1" x="132"/>
        <item m="1" x="112"/>
        <item m="1" x="61"/>
        <item m="1" x="111"/>
        <item m="1" x="76"/>
        <item m="1" x="163"/>
        <item m="1" x="16"/>
        <item m="1" x="176"/>
        <item m="1" x="20"/>
        <item x="0"/>
        <item x="2"/>
        <item x="3"/>
        <item x="4"/>
        <item t="default"/>
      </items>
    </pivotField>
    <pivotField showAll="0"/>
    <pivotField showAll="0"/>
  </pivotFields>
  <rowFields count="3">
    <field x="3"/>
    <field x="2"/>
    <field x="0"/>
  </rowFields>
  <rowItems count="63">
    <i>
      <x v="58"/>
    </i>
    <i r="1">
      <x v="10"/>
    </i>
    <i r="2">
      <x v="7"/>
    </i>
    <i>
      <x v="66"/>
    </i>
    <i r="1">
      <x v="10"/>
    </i>
    <i r="2">
      <x v="7"/>
    </i>
    <i>
      <x v="107"/>
    </i>
    <i r="1">
      <x v="8"/>
    </i>
    <i r="2">
      <x v="7"/>
    </i>
    <i>
      <x v="144"/>
    </i>
    <i r="1">
      <x v="8"/>
    </i>
    <i r="2">
      <x v="7"/>
    </i>
    <i>
      <x v="18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4"/>
    </i>
    <i r="2">
      <x v="35"/>
    </i>
    <i r="2">
      <x v="36"/>
    </i>
    <i r="2">
      <x v="37"/>
    </i>
    <i r="1">
      <x v="8"/>
    </i>
    <i r="2">
      <x v="7"/>
    </i>
    <i>
      <x v="186"/>
    </i>
    <i r="1">
      <x v="8"/>
    </i>
    <i r="2">
      <x v="7"/>
    </i>
    <i>
      <x v="187"/>
    </i>
    <i r="1">
      <x v="3"/>
    </i>
    <i r="2">
      <x v="7"/>
    </i>
    <i>
      <x v="188"/>
    </i>
    <i r="1">
      <x v="9"/>
    </i>
    <i r="2">
      <x v="7"/>
    </i>
    <i t="grand">
      <x/>
    </i>
  </rowItems>
  <colItems count="1">
    <i/>
  </colItems>
  <formats count="4">
    <format dxfId="3">
      <pivotArea type="all" dataOnly="0" outline="0" fieldPosition="0"/>
    </format>
    <format dxfId="2">
      <pivotArea dataOnly="0" labelOnly="1" fieldPosition="0">
        <references count="3">
          <reference field="0" count="1">
            <x v="33"/>
          </reference>
          <reference field="2" count="1" selected="0">
            <x v="4"/>
          </reference>
          <reference field="3" count="1" selected="0">
            <x v="3"/>
          </reference>
        </references>
      </pivotArea>
    </format>
    <format dxfId="1">
      <pivotArea dataOnly="0" labelOnly="1" fieldPosition="0">
        <references count="3">
          <reference field="0" count="1">
            <x v="33"/>
          </reference>
          <reference field="2" count="1" selected="0">
            <x v="4"/>
          </reference>
          <reference field="3" count="1" selected="0">
            <x v="3"/>
          </reference>
        </references>
      </pivotArea>
    </format>
    <format dxfId="0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42"/>
  <sheetViews>
    <sheetView topLeftCell="A28" workbookViewId="0">
      <selection activeCell="B41" sqref="B41"/>
    </sheetView>
  </sheetViews>
  <sheetFormatPr defaultRowHeight="15" x14ac:dyDescent="0.25"/>
  <cols>
    <col min="1" max="1" width="13.7109375" bestFit="1" customWidth="1"/>
    <col min="2" max="2" width="16.28515625" bestFit="1" customWidth="1"/>
    <col min="3" max="3" width="7.28515625" bestFit="1" customWidth="1"/>
    <col min="4" max="4" width="15.28515625" bestFit="1" customWidth="1"/>
    <col min="5" max="5" width="16.140625" bestFit="1" customWidth="1"/>
    <col min="6" max="6" width="7.5703125" bestFit="1" customWidth="1"/>
    <col min="7" max="7" width="11.28515625" bestFit="1" customWidth="1"/>
    <col min="8" max="8" width="8.140625" customWidth="1"/>
    <col min="9" max="9" width="7.42578125" customWidth="1"/>
    <col min="10" max="10" width="11.85546875" bestFit="1" customWidth="1"/>
  </cols>
  <sheetData>
    <row r="3" spans="1:7" x14ac:dyDescent="0.25">
      <c r="A3" s="5"/>
      <c r="B3" s="4" t="s">
        <v>54</v>
      </c>
      <c r="C3" s="5"/>
      <c r="D3" s="5"/>
      <c r="E3" s="5"/>
      <c r="F3" s="5"/>
      <c r="G3" s="5"/>
    </row>
    <row r="4" spans="1:7" x14ac:dyDescent="0.25">
      <c r="A4" s="4" t="s">
        <v>55</v>
      </c>
      <c r="B4" s="5" t="s">
        <v>2</v>
      </c>
      <c r="C4" s="5" t="s">
        <v>56</v>
      </c>
      <c r="D4" s="5" t="s">
        <v>45</v>
      </c>
      <c r="E4" s="5" t="s">
        <v>46</v>
      </c>
      <c r="F4" s="5" t="s">
        <v>47</v>
      </c>
      <c r="G4" s="5" t="s">
        <v>57</v>
      </c>
    </row>
    <row r="5" spans="1:7" x14ac:dyDescent="0.25">
      <c r="A5" s="6" t="s">
        <v>1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5"/>
      <c r="C6" s="5"/>
      <c r="D6" s="5"/>
      <c r="E6" s="5"/>
      <c r="F6" s="5"/>
      <c r="G6" s="5"/>
    </row>
    <row r="7" spans="1:7" x14ac:dyDescent="0.25">
      <c r="A7" s="6" t="s">
        <v>4</v>
      </c>
      <c r="B7" s="5"/>
      <c r="C7" s="5"/>
      <c r="D7" s="5"/>
      <c r="E7" s="5"/>
      <c r="F7" s="5"/>
      <c r="G7" s="5"/>
    </row>
    <row r="8" spans="1:7" x14ac:dyDescent="0.25">
      <c r="A8" s="6" t="s">
        <v>5</v>
      </c>
      <c r="B8" s="5"/>
      <c r="C8" s="5"/>
      <c r="D8" s="5"/>
      <c r="E8" s="5"/>
      <c r="F8" s="5"/>
      <c r="G8" s="5"/>
    </row>
    <row r="9" spans="1:7" x14ac:dyDescent="0.25">
      <c r="A9" s="6" t="s">
        <v>7</v>
      </c>
      <c r="B9" s="5"/>
      <c r="C9" s="5"/>
      <c r="D9" s="5"/>
      <c r="E9" s="5"/>
      <c r="F9" s="5"/>
      <c r="G9" s="5"/>
    </row>
    <row r="10" spans="1:7" x14ac:dyDescent="0.25">
      <c r="A10" s="6" t="s">
        <v>6</v>
      </c>
      <c r="B10" s="5"/>
      <c r="C10" s="5"/>
      <c r="D10" s="5"/>
      <c r="E10" s="5"/>
      <c r="F10" s="5"/>
      <c r="G10" s="5"/>
    </row>
    <row r="11" spans="1:7" x14ac:dyDescent="0.25">
      <c r="A11" s="6" t="s">
        <v>8</v>
      </c>
      <c r="B11" s="5"/>
      <c r="C11" s="5"/>
      <c r="D11" s="5"/>
      <c r="E11" s="5"/>
      <c r="F11" s="5"/>
      <c r="G11" s="5"/>
    </row>
    <row r="12" spans="1:7" x14ac:dyDescent="0.25">
      <c r="A12" s="6" t="s">
        <v>30</v>
      </c>
      <c r="B12" s="5"/>
      <c r="C12" s="5"/>
      <c r="D12" s="5"/>
      <c r="E12" s="5"/>
      <c r="F12" s="5"/>
      <c r="G12" s="5"/>
    </row>
    <row r="13" spans="1:7" x14ac:dyDescent="0.25">
      <c r="A13" s="6" t="s">
        <v>9</v>
      </c>
      <c r="B13" s="5"/>
      <c r="C13" s="5"/>
      <c r="D13" s="5"/>
      <c r="E13" s="5"/>
      <c r="F13" s="5"/>
      <c r="G13" s="5"/>
    </row>
    <row r="14" spans="1:7" x14ac:dyDescent="0.25">
      <c r="A14" s="6" t="s">
        <v>29</v>
      </c>
      <c r="B14" s="5"/>
      <c r="C14" s="5"/>
      <c r="D14" s="5"/>
      <c r="E14" s="5"/>
      <c r="F14" s="5"/>
      <c r="G14" s="5"/>
    </row>
    <row r="15" spans="1:7" x14ac:dyDescent="0.25">
      <c r="A15" s="6" t="s">
        <v>10</v>
      </c>
      <c r="B15" s="5"/>
      <c r="C15" s="5"/>
      <c r="D15" s="5"/>
      <c r="E15" s="5"/>
      <c r="F15" s="5"/>
      <c r="G15" s="5"/>
    </row>
    <row r="16" spans="1:7" x14ac:dyDescent="0.25">
      <c r="A16" s="6" t="s">
        <v>12</v>
      </c>
      <c r="B16" s="5"/>
      <c r="C16" s="5"/>
      <c r="D16" s="5"/>
      <c r="E16" s="5"/>
      <c r="F16" s="5"/>
      <c r="G16" s="5"/>
    </row>
    <row r="17" spans="1:7" x14ac:dyDescent="0.25">
      <c r="A17" s="6" t="s">
        <v>11</v>
      </c>
      <c r="B17" s="5"/>
      <c r="C17" s="5"/>
      <c r="D17" s="5"/>
      <c r="E17" s="5"/>
      <c r="F17" s="5"/>
      <c r="G17" s="5"/>
    </row>
    <row r="18" spans="1:7" x14ac:dyDescent="0.25">
      <c r="A18" s="6" t="s">
        <v>34</v>
      </c>
      <c r="B18" s="5"/>
      <c r="C18" s="5"/>
      <c r="D18" s="5"/>
      <c r="E18" s="5"/>
      <c r="F18" s="5"/>
      <c r="G18" s="5"/>
    </row>
    <row r="19" spans="1:7" x14ac:dyDescent="0.25">
      <c r="A19" s="6" t="s">
        <v>13</v>
      </c>
      <c r="B19" s="5"/>
      <c r="C19" s="5"/>
      <c r="D19" s="5"/>
      <c r="E19" s="5"/>
      <c r="F19" s="5"/>
      <c r="G19" s="5"/>
    </row>
    <row r="20" spans="1:7" x14ac:dyDescent="0.25">
      <c r="A20" s="6" t="s">
        <v>14</v>
      </c>
      <c r="B20" s="5"/>
      <c r="C20" s="5"/>
      <c r="D20" s="5"/>
      <c r="E20" s="5"/>
      <c r="F20" s="5"/>
      <c r="G20" s="5"/>
    </row>
    <row r="21" spans="1:7" x14ac:dyDescent="0.25">
      <c r="A21" s="6" t="s">
        <v>15</v>
      </c>
      <c r="B21" s="5"/>
      <c r="C21" s="5"/>
      <c r="D21" s="5"/>
      <c r="E21" s="5"/>
      <c r="F21" s="5"/>
      <c r="G21" s="5"/>
    </row>
    <row r="22" spans="1:7" x14ac:dyDescent="0.25">
      <c r="A22" s="6" t="s">
        <v>16</v>
      </c>
      <c r="B22" s="5"/>
      <c r="C22" s="5"/>
      <c r="D22" s="5"/>
      <c r="E22" s="5"/>
      <c r="F22" s="5"/>
      <c r="G22" s="5"/>
    </row>
    <row r="23" spans="1:7" x14ac:dyDescent="0.25">
      <c r="A23" s="6" t="s">
        <v>17</v>
      </c>
      <c r="B23" s="5"/>
      <c r="C23" s="5"/>
      <c r="D23" s="5"/>
      <c r="E23" s="5"/>
      <c r="F23" s="5"/>
      <c r="G23" s="5"/>
    </row>
    <row r="24" spans="1:7" x14ac:dyDescent="0.25">
      <c r="A24" s="6" t="s">
        <v>18</v>
      </c>
      <c r="B24" s="5"/>
      <c r="C24" s="5"/>
      <c r="D24" s="5"/>
      <c r="E24" s="5"/>
      <c r="F24" s="5"/>
      <c r="G24" s="5"/>
    </row>
    <row r="25" spans="1:7" x14ac:dyDescent="0.25">
      <c r="A25" s="6" t="s">
        <v>32</v>
      </c>
      <c r="B25" s="5"/>
      <c r="C25" s="5"/>
      <c r="D25" s="5"/>
      <c r="E25" s="5"/>
      <c r="F25" s="5"/>
      <c r="G25" s="5"/>
    </row>
    <row r="26" spans="1:7" x14ac:dyDescent="0.25">
      <c r="A26" s="6" t="s">
        <v>33</v>
      </c>
      <c r="B26" s="5"/>
      <c r="C26" s="5"/>
      <c r="D26" s="5"/>
      <c r="E26" s="5"/>
      <c r="F26" s="5"/>
      <c r="G26" s="5"/>
    </row>
    <row r="27" spans="1:7" x14ac:dyDescent="0.25">
      <c r="A27" s="6" t="s">
        <v>19</v>
      </c>
      <c r="B27" s="5"/>
      <c r="C27" s="5"/>
      <c r="D27" s="5"/>
      <c r="E27" s="5"/>
      <c r="F27" s="5"/>
      <c r="G27" s="5"/>
    </row>
    <row r="28" spans="1:7" x14ac:dyDescent="0.25">
      <c r="A28" s="6" t="s">
        <v>20</v>
      </c>
      <c r="B28" s="5"/>
      <c r="C28" s="5"/>
      <c r="D28" s="5"/>
      <c r="E28" s="5"/>
      <c r="F28" s="5"/>
      <c r="G28" s="5"/>
    </row>
    <row r="29" spans="1:7" x14ac:dyDescent="0.25">
      <c r="A29" s="6" t="s">
        <v>21</v>
      </c>
      <c r="B29" s="5"/>
      <c r="C29" s="5"/>
      <c r="D29" s="5"/>
      <c r="E29" s="5"/>
      <c r="F29" s="5"/>
      <c r="G29" s="5"/>
    </row>
    <row r="30" spans="1:7" x14ac:dyDescent="0.25">
      <c r="A30" s="6" t="s">
        <v>22</v>
      </c>
      <c r="B30" s="5"/>
      <c r="C30" s="5"/>
      <c r="D30" s="5"/>
      <c r="E30" s="5"/>
      <c r="F30" s="5"/>
      <c r="G30" s="5"/>
    </row>
    <row r="31" spans="1:7" x14ac:dyDescent="0.25">
      <c r="A31" s="6" t="s">
        <v>23</v>
      </c>
      <c r="B31" s="5"/>
      <c r="C31" s="5"/>
      <c r="D31" s="5"/>
      <c r="E31" s="5"/>
      <c r="F31" s="5"/>
      <c r="G31" s="5"/>
    </row>
    <row r="32" spans="1:7" x14ac:dyDescent="0.25">
      <c r="A32" s="6" t="s">
        <v>25</v>
      </c>
      <c r="B32" s="5"/>
      <c r="C32" s="5"/>
      <c r="D32" s="5"/>
      <c r="E32" s="5"/>
      <c r="F32" s="5"/>
      <c r="G32" s="5"/>
    </row>
    <row r="33" spans="1:7" x14ac:dyDescent="0.25">
      <c r="A33" s="6" t="s">
        <v>24</v>
      </c>
      <c r="B33" s="5"/>
      <c r="C33" s="5"/>
      <c r="D33" s="5"/>
      <c r="E33" s="5"/>
      <c r="F33" s="5"/>
      <c r="G33" s="5"/>
    </row>
    <row r="34" spans="1:7" x14ac:dyDescent="0.25">
      <c r="A34" s="6" t="s">
        <v>42</v>
      </c>
      <c r="B34" s="5"/>
      <c r="C34" s="5"/>
      <c r="D34" s="5"/>
      <c r="E34" s="5"/>
      <c r="F34" s="5"/>
      <c r="G34" s="5"/>
    </row>
    <row r="35" spans="1:7" x14ac:dyDescent="0.25">
      <c r="A35" s="6" t="s">
        <v>36</v>
      </c>
      <c r="B35" s="5"/>
      <c r="C35" s="5"/>
      <c r="D35" s="5"/>
      <c r="E35" s="5"/>
      <c r="F35" s="5"/>
      <c r="G35" s="5"/>
    </row>
    <row r="36" spans="1:7" x14ac:dyDescent="0.25">
      <c r="A36" s="6" t="s">
        <v>26</v>
      </c>
      <c r="B36" s="5"/>
      <c r="C36" s="5"/>
      <c r="D36" s="5"/>
      <c r="E36" s="5"/>
      <c r="F36" s="5"/>
      <c r="G36" s="5"/>
    </row>
    <row r="37" spans="1:7" x14ac:dyDescent="0.25">
      <c r="A37" s="6" t="s">
        <v>27</v>
      </c>
      <c r="B37" s="5"/>
      <c r="C37" s="5"/>
      <c r="D37" s="5"/>
      <c r="E37" s="5"/>
      <c r="F37" s="5"/>
      <c r="G37" s="5"/>
    </row>
    <row r="38" spans="1:7" x14ac:dyDescent="0.25">
      <c r="A38" s="6" t="s">
        <v>28</v>
      </c>
      <c r="B38" s="5"/>
      <c r="C38" s="5"/>
      <c r="D38" s="5"/>
      <c r="E38" s="5"/>
      <c r="F38" s="5"/>
      <c r="G38" s="5"/>
    </row>
    <row r="39" spans="1:7" x14ac:dyDescent="0.25">
      <c r="A39" s="6" t="s">
        <v>31</v>
      </c>
      <c r="B39" s="5"/>
      <c r="C39" s="5"/>
      <c r="D39" s="5"/>
      <c r="E39" s="5"/>
      <c r="F39" s="5"/>
      <c r="G39" s="5"/>
    </row>
    <row r="40" spans="1:7" x14ac:dyDescent="0.25">
      <c r="A40" s="6" t="s">
        <v>43</v>
      </c>
      <c r="B40" s="5"/>
      <c r="C40" s="5"/>
      <c r="D40" s="5"/>
      <c r="E40" s="5"/>
      <c r="F40" s="5"/>
      <c r="G40" s="5"/>
    </row>
    <row r="41" spans="1:7" x14ac:dyDescent="0.25">
      <c r="A41" s="6" t="s">
        <v>35</v>
      </c>
      <c r="B41" s="5"/>
      <c r="C41" s="5"/>
      <c r="D41" s="5"/>
      <c r="E41" s="5"/>
      <c r="F41" s="5"/>
      <c r="G41" s="5"/>
    </row>
    <row r="42" spans="1:7" x14ac:dyDescent="0.25">
      <c r="A42" s="6" t="s">
        <v>57</v>
      </c>
      <c r="B42" s="5"/>
      <c r="C42" s="5"/>
      <c r="D42" s="5"/>
      <c r="E42" s="5"/>
      <c r="F42" s="5"/>
      <c r="G4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A18"/>
  <sheetViews>
    <sheetView workbookViewId="0">
      <selection activeCell="F21" sqref="F21"/>
    </sheetView>
  </sheetViews>
  <sheetFormatPr defaultRowHeight="15" x14ac:dyDescent="0.25"/>
  <cols>
    <col min="1" max="1" width="19.28515625" bestFit="1" customWidth="1"/>
    <col min="2" max="2" width="24.7109375" customWidth="1"/>
    <col min="3" max="3" width="6" customWidth="1"/>
    <col min="4" max="4" width="9" customWidth="1"/>
    <col min="5" max="5" width="11.85546875" customWidth="1"/>
    <col min="6" max="6" width="9.28515625" customWidth="1"/>
    <col min="7" max="7" width="5" customWidth="1"/>
    <col min="8" max="8" width="4" customWidth="1"/>
    <col min="9" max="9" width="5" customWidth="1"/>
    <col min="10" max="10" width="4" customWidth="1"/>
    <col min="11" max="11" width="9" customWidth="1"/>
    <col min="12" max="12" width="12" customWidth="1"/>
    <col min="13" max="13" width="11.85546875" customWidth="1"/>
    <col min="14" max="14" width="7.42578125" customWidth="1"/>
    <col min="15" max="15" width="9.140625" customWidth="1"/>
    <col min="16" max="16" width="7.42578125" customWidth="1"/>
    <col min="17" max="17" width="8.140625" customWidth="1"/>
    <col min="18" max="18" width="9.28515625" customWidth="1"/>
    <col min="19" max="20" width="12" customWidth="1"/>
    <col min="21" max="21" width="11.85546875" customWidth="1"/>
    <col min="22" max="22" width="7" customWidth="1"/>
    <col min="23" max="23" width="11.5703125" bestFit="1" customWidth="1"/>
    <col min="24" max="24" width="5.85546875" customWidth="1"/>
    <col min="25" max="25" width="9.5703125" bestFit="1" customWidth="1"/>
    <col min="26" max="26" width="7.85546875" customWidth="1"/>
    <col min="27" max="27" width="7.7109375" customWidth="1"/>
    <col min="28" max="28" width="6.7109375" customWidth="1"/>
    <col min="29" max="29" width="7.42578125" customWidth="1"/>
    <col min="30" max="30" width="8.42578125" customWidth="1"/>
    <col min="31" max="31" width="7.28515625" customWidth="1"/>
    <col min="32" max="32" width="7.7109375" customWidth="1"/>
    <col min="33" max="33" width="9.85546875" bestFit="1" customWidth="1"/>
    <col min="34" max="34" width="12.85546875" bestFit="1" customWidth="1"/>
    <col min="35" max="35" width="19.28515625" bestFit="1" customWidth="1"/>
    <col min="36" max="36" width="20.28515625" bestFit="1" customWidth="1"/>
    <col min="37" max="37" width="8.5703125" customWidth="1"/>
    <col min="38" max="38" width="6.7109375" customWidth="1"/>
    <col min="39" max="39" width="10.28515625" bestFit="1" customWidth="1"/>
    <col min="40" max="40" width="8.7109375" customWidth="1"/>
    <col min="41" max="41" width="8.28515625" customWidth="1"/>
    <col min="42" max="42" width="15.7109375" bestFit="1" customWidth="1"/>
    <col min="43" max="43" width="9.28515625" bestFit="1" customWidth="1"/>
    <col min="44" max="44" width="6" customWidth="1"/>
    <col min="45" max="45" width="10.28515625" bestFit="1" customWidth="1"/>
    <col min="46" max="46" width="9.28515625" bestFit="1" customWidth="1"/>
    <col min="47" max="47" width="8" customWidth="1"/>
    <col min="48" max="48" width="11.7109375" bestFit="1" customWidth="1"/>
    <col min="49" max="49" width="6.85546875" customWidth="1"/>
    <col min="50" max="50" width="6.28515625" customWidth="1"/>
    <col min="51" max="51" width="9" customWidth="1"/>
    <col min="52" max="52" width="11.28515625" bestFit="1" customWidth="1"/>
    <col min="53" max="54" width="7" customWidth="1"/>
    <col min="55" max="55" width="4.85546875" customWidth="1"/>
    <col min="56" max="56" width="9.42578125" bestFit="1" customWidth="1"/>
    <col min="57" max="57" width="7.28515625" customWidth="1"/>
    <col min="58" max="58" width="16" bestFit="1" customWidth="1"/>
    <col min="59" max="59" width="6" customWidth="1"/>
    <col min="60" max="60" width="4" customWidth="1"/>
    <col min="61" max="61" width="8.5703125" customWidth="1"/>
    <col min="62" max="62" width="9" customWidth="1"/>
    <col min="63" max="63" width="7.7109375" customWidth="1"/>
    <col min="64" max="64" width="12" bestFit="1" customWidth="1"/>
    <col min="65" max="65" width="5.85546875" customWidth="1"/>
    <col min="66" max="66" width="6.42578125" customWidth="1"/>
    <col min="67" max="67" width="6.140625" customWidth="1"/>
    <col min="68" max="68" width="7.5703125" customWidth="1"/>
    <col min="69" max="70" width="7.28515625" customWidth="1"/>
    <col min="71" max="71" width="6" customWidth="1"/>
    <col min="72" max="72" width="10.7109375" bestFit="1" customWidth="1"/>
    <col min="73" max="73" width="6" customWidth="1"/>
    <col min="74" max="74" width="7" customWidth="1"/>
    <col min="75" max="75" width="7.140625" customWidth="1"/>
    <col min="77" max="77" width="9.28515625" bestFit="1" customWidth="1"/>
    <col min="78" max="78" width="6" customWidth="1"/>
    <col min="79" max="79" width="6.140625" customWidth="1"/>
    <col min="80" max="80" width="6.42578125" customWidth="1"/>
    <col min="81" max="81" width="13.5703125" bestFit="1" customWidth="1"/>
    <col min="82" max="82" width="5.7109375" customWidth="1"/>
    <col min="83" max="83" width="6.85546875" customWidth="1"/>
    <col min="84" max="84" width="5.140625" customWidth="1"/>
    <col min="85" max="85" width="8.28515625" customWidth="1"/>
    <col min="86" max="86" width="8.42578125" customWidth="1"/>
    <col min="87" max="87" width="7.28515625" customWidth="1"/>
    <col min="88" max="88" width="16.7109375" bestFit="1" customWidth="1"/>
    <col min="89" max="89" width="8" customWidth="1"/>
    <col min="90" max="90" width="13.42578125" bestFit="1" customWidth="1"/>
    <col min="91" max="91" width="16.85546875" bestFit="1" customWidth="1"/>
    <col min="92" max="92" width="8.140625" customWidth="1"/>
    <col min="93" max="94" width="9.42578125" bestFit="1" customWidth="1"/>
    <col min="95" max="95" width="6.42578125" customWidth="1"/>
    <col min="96" max="96" width="7.85546875" customWidth="1"/>
    <col min="97" max="97" width="7.42578125" customWidth="1"/>
    <col min="98" max="98" width="9.28515625" bestFit="1" customWidth="1"/>
    <col min="99" max="99" width="11.5703125" bestFit="1" customWidth="1"/>
    <col min="100" max="100" width="5.5703125" customWidth="1"/>
    <col min="101" max="101" width="11.140625" bestFit="1" customWidth="1"/>
    <col min="102" max="102" width="5.85546875" customWidth="1"/>
    <col min="103" max="103" width="15" bestFit="1" customWidth="1"/>
    <col min="104" max="104" width="7.7109375" customWidth="1"/>
    <col min="105" max="105" width="8.42578125" customWidth="1"/>
    <col min="106" max="106" width="16.28515625" bestFit="1" customWidth="1"/>
    <col min="107" max="107" width="5.42578125" customWidth="1"/>
    <col min="108" max="108" width="17.28515625" bestFit="1" customWidth="1"/>
    <col min="109" max="109" width="15.7109375" bestFit="1" customWidth="1"/>
    <col min="110" max="110" width="6.7109375" customWidth="1"/>
    <col min="111" max="111" width="7.140625" customWidth="1"/>
    <col min="112" max="112" width="7" customWidth="1"/>
    <col min="113" max="114" width="8.42578125" customWidth="1"/>
    <col min="115" max="115" width="7.42578125" customWidth="1"/>
    <col min="116" max="116" width="5.42578125" customWidth="1"/>
    <col min="117" max="117" width="14.28515625" bestFit="1" customWidth="1"/>
    <col min="118" max="118" width="14.5703125" bestFit="1" customWidth="1"/>
    <col min="119" max="119" width="8" customWidth="1"/>
    <col min="120" max="120" width="7.5703125" customWidth="1"/>
    <col min="121" max="121" width="6.7109375" customWidth="1"/>
    <col min="122" max="122" width="7" customWidth="1"/>
    <col min="123" max="123" width="7.5703125" customWidth="1"/>
    <col min="124" max="124" width="9.42578125" bestFit="1" customWidth="1"/>
    <col min="125" max="125" width="8.28515625" customWidth="1"/>
    <col min="126" max="126" width="7.7109375" customWidth="1"/>
    <col min="127" max="128" width="7" customWidth="1"/>
    <col min="129" max="129" width="6.42578125" customWidth="1"/>
    <col min="130" max="130" width="7.7109375" customWidth="1"/>
    <col min="131" max="131" width="5.140625" customWidth="1"/>
    <col min="132" max="132" width="10" bestFit="1" customWidth="1"/>
    <col min="133" max="133" width="7.42578125" customWidth="1"/>
    <col min="134" max="134" width="8.5703125" customWidth="1"/>
    <col min="135" max="135" width="7.42578125" customWidth="1"/>
    <col min="136" max="136" width="7.28515625" customWidth="1"/>
    <col min="137" max="137" width="7.5703125" customWidth="1"/>
    <col min="138" max="138" width="11.5703125" bestFit="1" customWidth="1"/>
    <col min="139" max="139" width="6.85546875" customWidth="1"/>
    <col min="140" max="140" width="7.140625" customWidth="1"/>
    <col min="141" max="141" width="14.7109375" bestFit="1" customWidth="1"/>
    <col min="142" max="143" width="15.7109375" bestFit="1" customWidth="1"/>
    <col min="144" max="144" width="8" customWidth="1"/>
    <col min="145" max="145" width="10.140625" bestFit="1" customWidth="1"/>
    <col min="146" max="146" width="9.5703125" bestFit="1" customWidth="1"/>
    <col min="147" max="147" width="8.140625" customWidth="1"/>
    <col min="148" max="148" width="4.140625" customWidth="1"/>
    <col min="149" max="149" width="7.140625" customWidth="1"/>
    <col min="150" max="150" width="16.85546875" bestFit="1" customWidth="1"/>
    <col min="151" max="151" width="7.140625" customWidth="1"/>
    <col min="152" max="152" width="5.7109375" customWidth="1"/>
    <col min="153" max="153" width="8.5703125" customWidth="1"/>
    <col min="154" max="154" width="17.7109375" bestFit="1" customWidth="1"/>
    <col min="155" max="155" width="6.140625" customWidth="1"/>
    <col min="156" max="156" width="6.7109375" customWidth="1"/>
    <col min="157" max="157" width="7.28515625" customWidth="1"/>
    <col min="158" max="158" width="16.85546875" bestFit="1" customWidth="1"/>
    <col min="159" max="159" width="7.42578125" customWidth="1"/>
    <col min="160" max="161" width="8" customWidth="1"/>
    <col min="162" max="162" width="8.85546875" customWidth="1"/>
    <col min="163" max="163" width="6.28515625" customWidth="1"/>
    <col min="164" max="164" width="6.85546875" customWidth="1"/>
    <col min="165" max="165" width="8.7109375" customWidth="1"/>
    <col min="166" max="166" width="9.28515625" bestFit="1" customWidth="1"/>
    <col min="167" max="167" width="16.140625" bestFit="1" customWidth="1"/>
    <col min="168" max="168" width="5.140625" customWidth="1"/>
    <col min="169" max="169" width="6.42578125" customWidth="1"/>
    <col min="170" max="170" width="8.42578125" customWidth="1"/>
    <col min="171" max="171" width="13.140625" bestFit="1" customWidth="1"/>
    <col min="172" max="172" width="6.28515625" customWidth="1"/>
    <col min="173" max="173" width="8.7109375" customWidth="1"/>
    <col min="174" max="174" width="8.28515625" customWidth="1"/>
    <col min="175" max="175" width="6" customWidth="1"/>
    <col min="176" max="177" width="8.140625" customWidth="1"/>
    <col min="178" max="178" width="6.5703125" customWidth="1"/>
    <col min="179" max="179" width="7.42578125" customWidth="1"/>
    <col min="180" max="180" width="7.85546875" customWidth="1"/>
    <col min="181" max="181" width="12.7109375" bestFit="1" customWidth="1"/>
    <col min="182" max="182" width="5.85546875" customWidth="1"/>
    <col min="183" max="183" width="11.42578125" bestFit="1" customWidth="1"/>
    <col min="184" max="184" width="4.28515625" customWidth="1"/>
    <col min="185" max="185" width="6.42578125" customWidth="1"/>
    <col min="186" max="186" width="12.28515625" bestFit="1" customWidth="1"/>
    <col min="187" max="187" width="7.42578125" customWidth="1"/>
    <col min="188" max="188" width="11.85546875" bestFit="1" customWidth="1"/>
  </cols>
  <sheetData>
    <row r="3" spans="1:1" x14ac:dyDescent="0.25">
      <c r="A3" s="4" t="s">
        <v>55</v>
      </c>
    </row>
    <row r="4" spans="1:1" x14ac:dyDescent="0.25">
      <c r="A4" s="6" t="s">
        <v>2</v>
      </c>
    </row>
    <row r="5" spans="1:1" x14ac:dyDescent="0.25">
      <c r="A5" s="7" t="s">
        <v>49</v>
      </c>
    </row>
    <row r="6" spans="1:1" x14ac:dyDescent="0.25">
      <c r="A6" s="6" t="s">
        <v>56</v>
      </c>
    </row>
    <row r="7" spans="1:1" x14ac:dyDescent="0.25">
      <c r="A7" s="7" t="s">
        <v>56</v>
      </c>
    </row>
    <row r="8" spans="1:1" x14ac:dyDescent="0.25">
      <c r="A8" s="6" t="s">
        <v>45</v>
      </c>
    </row>
    <row r="9" spans="1:1" x14ac:dyDescent="0.25">
      <c r="A9" s="7" t="s">
        <v>40</v>
      </c>
    </row>
    <row r="10" spans="1:1" x14ac:dyDescent="0.25">
      <c r="A10" s="7" t="s">
        <v>41</v>
      </c>
    </row>
    <row r="11" spans="1:1" x14ac:dyDescent="0.25">
      <c r="A11" s="7" t="s">
        <v>56</v>
      </c>
    </row>
    <row r="12" spans="1:1" x14ac:dyDescent="0.25">
      <c r="A12" s="7" t="s">
        <v>48</v>
      </c>
    </row>
    <row r="13" spans="1:1" x14ac:dyDescent="0.25">
      <c r="A13" s="6" t="s">
        <v>46</v>
      </c>
    </row>
    <row r="14" spans="1:1" x14ac:dyDescent="0.25">
      <c r="A14" s="7" t="s">
        <v>50</v>
      </c>
    </row>
    <row r="15" spans="1:1" x14ac:dyDescent="0.25">
      <c r="A15" s="6" t="s">
        <v>47</v>
      </c>
    </row>
    <row r="16" spans="1:1" x14ac:dyDescent="0.25">
      <c r="A16" s="7" t="s">
        <v>38</v>
      </c>
    </row>
    <row r="17" spans="1:1" x14ac:dyDescent="0.25">
      <c r="A17" s="7" t="s">
        <v>39</v>
      </c>
    </row>
    <row r="18" spans="1:1" x14ac:dyDescent="0.25">
      <c r="A18" s="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J10"/>
  <sheetViews>
    <sheetView workbookViewId="0">
      <selection activeCell="L31" sqref="L31"/>
    </sheetView>
  </sheetViews>
  <sheetFormatPr defaultRowHeight="15" x14ac:dyDescent="0.25"/>
  <cols>
    <col min="1" max="1" width="16.140625" bestFit="1" customWidth="1"/>
    <col min="2" max="2" width="16.28515625" bestFit="1" customWidth="1"/>
    <col min="3" max="3" width="7.5703125" bestFit="1" customWidth="1"/>
    <col min="4" max="4" width="15.7109375" bestFit="1" customWidth="1"/>
    <col min="5" max="5" width="9.5703125" bestFit="1" customWidth="1"/>
    <col min="6" max="6" width="7.28515625" bestFit="1" customWidth="1"/>
    <col min="7" max="7" width="4.42578125" bestFit="1" customWidth="1"/>
    <col min="8" max="8" width="12.140625" bestFit="1" customWidth="1"/>
    <col min="9" max="9" width="10.140625" bestFit="1" customWidth="1"/>
    <col min="10" max="10" width="11.28515625" bestFit="1" customWidth="1"/>
    <col min="11" max="11" width="7.42578125" customWidth="1"/>
    <col min="12" max="12" width="5.85546875" customWidth="1"/>
    <col min="13" max="13" width="9.5703125" customWidth="1"/>
    <col min="14" max="14" width="7.5703125" customWidth="1"/>
    <col min="15" max="15" width="5.42578125" customWidth="1"/>
    <col min="16" max="16" width="10.5703125" customWidth="1"/>
    <col min="17" max="18" width="7.5703125" customWidth="1"/>
    <col min="19" max="19" width="6.5703125" customWidth="1"/>
    <col min="20" max="20" width="6" customWidth="1"/>
    <col min="21" max="21" width="6.140625" customWidth="1"/>
    <col min="22" max="22" width="7" customWidth="1"/>
    <col min="23" max="23" width="11.5703125" customWidth="1"/>
    <col min="24" max="24" width="5.85546875" customWidth="1"/>
    <col min="25" max="25" width="9.5703125" customWidth="1"/>
    <col min="26" max="26" width="7.85546875" customWidth="1"/>
    <col min="27" max="27" width="7.7109375" customWidth="1"/>
    <col min="28" max="28" width="6.7109375" customWidth="1"/>
    <col min="29" max="29" width="7.42578125" customWidth="1"/>
    <col min="30" max="30" width="8.42578125" customWidth="1"/>
    <col min="31" max="31" width="7.28515625" customWidth="1"/>
    <col min="32" max="32" width="7.7109375" customWidth="1"/>
    <col min="33" max="33" width="9.85546875" customWidth="1"/>
    <col min="34" max="34" width="12.85546875" customWidth="1"/>
    <col min="35" max="35" width="19.28515625" customWidth="1"/>
    <col min="36" max="36" width="20.28515625" customWidth="1"/>
    <col min="37" max="37" width="8.5703125" customWidth="1"/>
    <col min="38" max="38" width="6.7109375" customWidth="1"/>
    <col min="39" max="39" width="10.28515625" customWidth="1"/>
    <col min="40" max="40" width="8.7109375" customWidth="1"/>
    <col min="41" max="41" width="8.28515625" customWidth="1"/>
    <col min="42" max="42" width="15.7109375" customWidth="1"/>
    <col min="43" max="43" width="9.28515625" customWidth="1"/>
    <col min="44" max="44" width="6" customWidth="1"/>
    <col min="45" max="45" width="10.28515625" customWidth="1"/>
    <col min="46" max="46" width="9.28515625" customWidth="1"/>
    <col min="47" max="47" width="8" customWidth="1"/>
    <col min="48" max="48" width="11.7109375" customWidth="1"/>
    <col min="49" max="49" width="6.85546875" customWidth="1"/>
    <col min="50" max="50" width="6.28515625" customWidth="1"/>
    <col min="51" max="51" width="9" customWidth="1"/>
    <col min="52" max="52" width="11.28515625" customWidth="1"/>
    <col min="53" max="54" width="7" customWidth="1"/>
    <col min="55" max="55" width="4.85546875" customWidth="1"/>
    <col min="56" max="56" width="9.42578125" customWidth="1"/>
    <col min="57" max="57" width="7.28515625" customWidth="1"/>
    <col min="58" max="58" width="16" customWidth="1"/>
    <col min="59" max="59" width="6" customWidth="1"/>
    <col min="60" max="60" width="4" customWidth="1"/>
    <col min="61" max="61" width="8.5703125" customWidth="1"/>
    <col min="62" max="62" width="9" customWidth="1"/>
    <col min="63" max="63" width="7.7109375" customWidth="1"/>
    <col min="64" max="64" width="12" customWidth="1"/>
    <col min="65" max="65" width="5.85546875" customWidth="1"/>
    <col min="66" max="66" width="6.42578125" customWidth="1"/>
    <col min="67" max="67" width="6.140625" customWidth="1"/>
    <col min="68" max="68" width="7.5703125" customWidth="1"/>
    <col min="69" max="70" width="7.28515625" customWidth="1"/>
    <col min="71" max="71" width="7" customWidth="1"/>
    <col min="72" max="72" width="10.7109375" customWidth="1"/>
    <col min="73" max="73" width="6" customWidth="1"/>
    <col min="74" max="74" width="7" customWidth="1"/>
    <col min="75" max="75" width="7.140625" customWidth="1"/>
    <col min="76" max="76" width="9.140625" customWidth="1"/>
    <col min="77" max="77" width="9.28515625" customWidth="1"/>
    <col min="78" max="78" width="6" customWidth="1"/>
    <col min="79" max="79" width="6.140625" customWidth="1"/>
    <col min="80" max="80" width="6.42578125" customWidth="1"/>
    <col min="81" max="81" width="13.5703125" customWidth="1"/>
    <col min="82" max="82" width="5.7109375" customWidth="1"/>
    <col min="83" max="83" width="6.85546875" customWidth="1"/>
    <col min="84" max="84" width="5.140625" customWidth="1"/>
    <col min="85" max="85" width="8.28515625" customWidth="1"/>
    <col min="86" max="86" width="8.42578125" customWidth="1"/>
    <col min="87" max="87" width="7.28515625" customWidth="1"/>
    <col min="88" max="88" width="16.7109375" customWidth="1"/>
    <col min="89" max="89" width="8" customWidth="1"/>
    <col min="90" max="90" width="13.42578125" customWidth="1"/>
    <col min="91" max="91" width="16.85546875" customWidth="1"/>
    <col min="92" max="92" width="8.140625" customWidth="1"/>
    <col min="93" max="94" width="9.42578125" customWidth="1"/>
    <col min="95" max="95" width="6.42578125" customWidth="1"/>
    <col min="96" max="96" width="7.85546875" customWidth="1"/>
    <col min="97" max="97" width="7.42578125" customWidth="1"/>
    <col min="98" max="98" width="9.28515625" customWidth="1"/>
    <col min="99" max="99" width="11.5703125" customWidth="1"/>
    <col min="100" max="100" width="5.5703125" customWidth="1"/>
    <col min="101" max="101" width="11.140625" customWidth="1"/>
    <col min="102" max="102" width="5.85546875" customWidth="1"/>
    <col min="103" max="103" width="15" customWidth="1"/>
    <col min="104" max="104" width="7.7109375" customWidth="1"/>
    <col min="105" max="105" width="8.42578125" customWidth="1"/>
    <col min="106" max="106" width="16.28515625" customWidth="1"/>
    <col min="107" max="107" width="5.42578125" customWidth="1"/>
    <col min="108" max="108" width="17.28515625" customWidth="1"/>
    <col min="109" max="109" width="15.7109375" customWidth="1"/>
    <col min="110" max="110" width="6.7109375" customWidth="1"/>
    <col min="111" max="111" width="7.140625" customWidth="1"/>
    <col min="112" max="112" width="7" customWidth="1"/>
    <col min="113" max="114" width="8.42578125" customWidth="1"/>
    <col min="115" max="115" width="7.42578125" customWidth="1"/>
    <col min="116" max="116" width="5.42578125" customWidth="1"/>
    <col min="117" max="117" width="14.28515625" customWidth="1"/>
    <col min="118" max="118" width="14.5703125" customWidth="1"/>
    <col min="119" max="119" width="8" customWidth="1"/>
    <col min="120" max="120" width="7.5703125" customWidth="1"/>
    <col min="121" max="121" width="6.7109375" customWidth="1"/>
    <col min="122" max="122" width="7" customWidth="1"/>
    <col min="123" max="123" width="7.5703125" customWidth="1"/>
    <col min="124" max="124" width="9.42578125" customWidth="1"/>
    <col min="125" max="125" width="8.28515625" customWidth="1"/>
    <col min="126" max="126" width="7.7109375" customWidth="1"/>
    <col min="127" max="128" width="7" customWidth="1"/>
    <col min="129" max="129" width="6.42578125" customWidth="1"/>
    <col min="130" max="130" width="7.7109375" customWidth="1"/>
    <col min="131" max="131" width="5.140625" customWidth="1"/>
    <col min="132" max="132" width="10" customWidth="1"/>
    <col min="133" max="133" width="7.42578125" customWidth="1"/>
    <col min="134" max="134" width="8.5703125" customWidth="1"/>
    <col min="135" max="135" width="7.42578125" customWidth="1"/>
    <col min="136" max="136" width="7.28515625" customWidth="1"/>
    <col min="137" max="137" width="7.5703125" customWidth="1"/>
    <col min="138" max="138" width="11.5703125" customWidth="1"/>
    <col min="139" max="139" width="6.85546875" customWidth="1"/>
    <col min="140" max="140" width="7.140625" customWidth="1"/>
    <col min="141" max="141" width="14.7109375" customWidth="1"/>
    <col min="142" max="143" width="15.7109375" customWidth="1"/>
    <col min="144" max="144" width="8" customWidth="1"/>
    <col min="145" max="145" width="10.140625" customWidth="1"/>
    <col min="146" max="146" width="9.5703125" customWidth="1"/>
    <col min="147" max="147" width="8.140625" customWidth="1"/>
    <col min="148" max="148" width="4.140625" customWidth="1"/>
    <col min="149" max="149" width="7.140625" customWidth="1"/>
    <col min="150" max="150" width="16.85546875" customWidth="1"/>
    <col min="151" max="151" width="7.140625" customWidth="1"/>
    <col min="152" max="152" width="5.7109375" customWidth="1"/>
    <col min="153" max="153" width="8.5703125" customWidth="1"/>
    <col min="154" max="154" width="17.7109375" customWidth="1"/>
    <col min="155" max="155" width="6.140625" customWidth="1"/>
    <col min="156" max="156" width="7" customWidth="1"/>
    <col min="157" max="157" width="7.28515625" customWidth="1"/>
    <col min="158" max="158" width="16.85546875" customWidth="1"/>
    <col min="159" max="159" width="7.42578125" customWidth="1"/>
    <col min="160" max="161" width="8" customWidth="1"/>
    <col min="162" max="162" width="8.85546875" customWidth="1"/>
    <col min="163" max="163" width="6.28515625" customWidth="1"/>
    <col min="164" max="164" width="6.85546875" customWidth="1"/>
    <col min="165" max="165" width="8.7109375" customWidth="1"/>
    <col min="166" max="166" width="9.28515625" bestFit="1" customWidth="1"/>
    <col min="167" max="167" width="16.140625" bestFit="1" customWidth="1"/>
    <col min="168" max="168" width="5.140625" customWidth="1"/>
    <col min="169" max="169" width="6.42578125" customWidth="1"/>
    <col min="170" max="170" width="8.42578125" customWidth="1"/>
    <col min="171" max="171" width="13.140625" bestFit="1" customWidth="1"/>
    <col min="172" max="172" width="6.28515625" customWidth="1"/>
    <col min="173" max="173" width="8.7109375" customWidth="1"/>
    <col min="174" max="174" width="8.28515625" customWidth="1"/>
    <col min="175" max="175" width="6" customWidth="1"/>
    <col min="176" max="177" width="8.140625" customWidth="1"/>
    <col min="178" max="178" width="6.5703125" customWidth="1"/>
    <col min="179" max="179" width="7.42578125" customWidth="1"/>
    <col min="180" max="180" width="7.85546875" customWidth="1"/>
    <col min="181" max="181" width="12.7109375" bestFit="1" customWidth="1"/>
    <col min="182" max="182" width="5.85546875" customWidth="1"/>
    <col min="183" max="183" width="11.42578125" bestFit="1" customWidth="1"/>
    <col min="184" max="184" width="6" customWidth="1"/>
    <col min="185" max="185" width="6.42578125" customWidth="1"/>
    <col min="186" max="186" width="12.28515625" bestFit="1" customWidth="1"/>
    <col min="187" max="187" width="7.42578125" customWidth="1"/>
    <col min="188" max="188" width="11.85546875" bestFit="1" customWidth="1"/>
  </cols>
  <sheetData>
    <row r="3" spans="1:10" x14ac:dyDescent="0.25">
      <c r="B3" s="3" t="s">
        <v>54</v>
      </c>
    </row>
    <row r="4" spans="1:10" x14ac:dyDescent="0.25">
      <c r="A4" s="4" t="s">
        <v>55</v>
      </c>
      <c r="B4" s="5" t="s">
        <v>38</v>
      </c>
      <c r="C4" s="5" t="s">
        <v>39</v>
      </c>
      <c r="D4" s="5" t="s">
        <v>40</v>
      </c>
      <c r="E4" s="5" t="s">
        <v>41</v>
      </c>
      <c r="F4" s="5" t="s">
        <v>56</v>
      </c>
      <c r="G4" t="s">
        <v>48</v>
      </c>
      <c r="H4" t="s">
        <v>49</v>
      </c>
      <c r="I4" t="s">
        <v>50</v>
      </c>
      <c r="J4" s="5" t="s">
        <v>57</v>
      </c>
    </row>
    <row r="5" spans="1:10" x14ac:dyDescent="0.25">
      <c r="A5" s="6" t="s">
        <v>2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6" t="s">
        <v>56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6" t="s">
        <v>45</v>
      </c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6" t="s">
        <v>46</v>
      </c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6" t="s">
        <v>47</v>
      </c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6" t="s">
        <v>57</v>
      </c>
      <c r="B10" s="5"/>
      <c r="C10" s="5"/>
      <c r="D10" s="5"/>
      <c r="E10" s="5"/>
      <c r="F10" s="5"/>
      <c r="G10" s="5"/>
      <c r="H10" s="5"/>
      <c r="I10" s="5"/>
      <c r="J10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A18"/>
  <sheetViews>
    <sheetView workbookViewId="0">
      <selection activeCell="F26" sqref="F26"/>
    </sheetView>
  </sheetViews>
  <sheetFormatPr defaultRowHeight="15" x14ac:dyDescent="0.25"/>
  <cols>
    <col min="1" max="1" width="19.28515625" bestFit="1" customWidth="1"/>
    <col min="2" max="2" width="10.7109375" customWidth="1"/>
    <col min="3" max="4" width="10" customWidth="1"/>
    <col min="5" max="5" width="10.28515625" customWidth="1"/>
    <col min="6" max="6" width="8" customWidth="1"/>
    <col min="7" max="7" width="10.42578125" customWidth="1"/>
    <col min="8" max="8" width="8" customWidth="1"/>
    <col min="9" max="9" width="9" customWidth="1"/>
    <col min="10" max="11" width="10" customWidth="1"/>
  </cols>
  <sheetData>
    <row r="3" spans="1:1" ht="67.5" customHeight="1" x14ac:dyDescent="0.25">
      <c r="A3" s="8" t="s">
        <v>55</v>
      </c>
    </row>
    <row r="4" spans="1:1" x14ac:dyDescent="0.25">
      <c r="A4" s="6" t="s">
        <v>2</v>
      </c>
    </row>
    <row r="5" spans="1:1" x14ac:dyDescent="0.25">
      <c r="A5" s="7" t="s">
        <v>49</v>
      </c>
    </row>
    <row r="6" spans="1:1" x14ac:dyDescent="0.25">
      <c r="A6" s="6" t="s">
        <v>56</v>
      </c>
    </row>
    <row r="7" spans="1:1" x14ac:dyDescent="0.25">
      <c r="A7" s="7" t="s">
        <v>56</v>
      </c>
    </row>
    <row r="8" spans="1:1" x14ac:dyDescent="0.25">
      <c r="A8" s="6" t="s">
        <v>45</v>
      </c>
    </row>
    <row r="9" spans="1:1" x14ac:dyDescent="0.25">
      <c r="A9" s="7" t="s">
        <v>40</v>
      </c>
    </row>
    <row r="10" spans="1:1" x14ac:dyDescent="0.25">
      <c r="A10" s="7" t="s">
        <v>41</v>
      </c>
    </row>
    <row r="11" spans="1:1" x14ac:dyDescent="0.25">
      <c r="A11" s="7" t="s">
        <v>56</v>
      </c>
    </row>
    <row r="12" spans="1:1" x14ac:dyDescent="0.25">
      <c r="A12" s="7" t="s">
        <v>48</v>
      </c>
    </row>
    <row r="13" spans="1:1" x14ac:dyDescent="0.25">
      <c r="A13" s="6" t="s">
        <v>46</v>
      </c>
    </row>
    <row r="14" spans="1:1" x14ac:dyDescent="0.25">
      <c r="A14" s="7" t="s">
        <v>50</v>
      </c>
    </row>
    <row r="15" spans="1:1" x14ac:dyDescent="0.25">
      <c r="A15" s="6" t="s">
        <v>47</v>
      </c>
    </row>
    <row r="16" spans="1:1" x14ac:dyDescent="0.25">
      <c r="A16" s="7" t="s">
        <v>38</v>
      </c>
    </row>
    <row r="17" spans="1:1" x14ac:dyDescent="0.25">
      <c r="A17" s="7" t="s">
        <v>39</v>
      </c>
    </row>
    <row r="18" spans="1:1" x14ac:dyDescent="0.25">
      <c r="A18" s="6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3:A66"/>
  <sheetViews>
    <sheetView topLeftCell="A49" workbookViewId="0">
      <selection activeCell="G49" sqref="G49"/>
    </sheetView>
  </sheetViews>
  <sheetFormatPr defaultRowHeight="15" x14ac:dyDescent="0.25"/>
  <cols>
    <col min="1" max="1" width="20" bestFit="1" customWidth="1"/>
    <col min="2" max="2" width="16.5703125" customWidth="1"/>
    <col min="3" max="3" width="13.28515625" customWidth="1"/>
    <col min="4" max="4" width="13.5703125" customWidth="1"/>
    <col min="5" max="5" width="10.7109375" customWidth="1"/>
    <col min="6" max="6" width="13.42578125" customWidth="1"/>
    <col min="7" max="7" width="13.28515625" customWidth="1"/>
    <col min="8" max="8" width="12.85546875" customWidth="1"/>
    <col min="9" max="10" width="12.5703125" customWidth="1"/>
    <col min="11" max="11" width="12" customWidth="1"/>
    <col min="12" max="12" width="8" customWidth="1"/>
    <col min="13" max="13" width="10.5703125" bestFit="1" customWidth="1"/>
    <col min="14" max="14" width="7.7109375" customWidth="1"/>
    <col min="15" max="15" width="8.7109375" customWidth="1"/>
    <col min="16" max="16" width="6.7109375" customWidth="1"/>
    <col min="17" max="17" width="6.85546875" customWidth="1"/>
    <col min="18" max="18" width="7.7109375" customWidth="1"/>
    <col min="19" max="21" width="8.140625" customWidth="1"/>
    <col min="22" max="22" width="10" bestFit="1" customWidth="1"/>
    <col min="23" max="23" width="13.7109375" bestFit="1" customWidth="1"/>
    <col min="24" max="24" width="6.7109375" customWidth="1"/>
    <col min="25" max="25" width="6" customWidth="1"/>
    <col min="26" max="26" width="6.85546875" customWidth="1"/>
    <col min="27" max="27" width="7.140625" customWidth="1"/>
    <col min="28" max="28" width="8.28515625" customWidth="1"/>
    <col min="29" max="29" width="10.28515625" bestFit="1" customWidth="1"/>
    <col min="30" max="30" width="6.85546875" customWidth="1"/>
    <col min="31" max="31" width="11.7109375" bestFit="1" customWidth="1"/>
    <col min="32" max="32" width="8.140625" customWidth="1"/>
    <col min="33" max="33" width="7.7109375" customWidth="1"/>
    <col min="34" max="34" width="9.28515625" bestFit="1" customWidth="1"/>
    <col min="35" max="35" width="60.7109375" bestFit="1" customWidth="1"/>
    <col min="36" max="36" width="8.5703125" customWidth="1"/>
    <col min="37" max="37" width="10.28515625" bestFit="1" customWidth="1"/>
    <col min="38" max="38" width="11.85546875" bestFit="1" customWidth="1"/>
  </cols>
  <sheetData>
    <row r="3" spans="1:1" x14ac:dyDescent="0.25">
      <c r="A3" s="8" t="s">
        <v>55</v>
      </c>
    </row>
    <row r="4" spans="1:1" x14ac:dyDescent="0.25">
      <c r="A4" s="6" t="s">
        <v>38</v>
      </c>
    </row>
    <row r="5" spans="1:1" x14ac:dyDescent="0.25">
      <c r="A5" s="7" t="s">
        <v>47</v>
      </c>
    </row>
    <row r="6" spans="1:1" x14ac:dyDescent="0.25">
      <c r="A6" s="9" t="s">
        <v>30</v>
      </c>
    </row>
    <row r="7" spans="1:1" x14ac:dyDescent="0.25">
      <c r="A7" s="6" t="s">
        <v>39</v>
      </c>
    </row>
    <row r="8" spans="1:1" x14ac:dyDescent="0.25">
      <c r="A8" s="7" t="s">
        <v>47</v>
      </c>
    </row>
    <row r="9" spans="1:1" x14ac:dyDescent="0.25">
      <c r="A9" s="9" t="s">
        <v>30</v>
      </c>
    </row>
    <row r="10" spans="1:1" x14ac:dyDescent="0.25">
      <c r="A10" s="6" t="s">
        <v>40</v>
      </c>
    </row>
    <row r="11" spans="1:1" x14ac:dyDescent="0.25">
      <c r="A11" s="7" t="s">
        <v>45</v>
      </c>
    </row>
    <row r="12" spans="1:1" x14ac:dyDescent="0.25">
      <c r="A12" s="9" t="s">
        <v>30</v>
      </c>
    </row>
    <row r="13" spans="1:1" x14ac:dyDescent="0.25">
      <c r="A13" s="6" t="s">
        <v>41</v>
      </c>
    </row>
    <row r="14" spans="1:1" x14ac:dyDescent="0.25">
      <c r="A14" s="7" t="s">
        <v>45</v>
      </c>
    </row>
    <row r="15" spans="1:1" x14ac:dyDescent="0.25">
      <c r="A15" s="9" t="s">
        <v>30</v>
      </c>
    </row>
    <row r="16" spans="1:1" x14ac:dyDescent="0.25">
      <c r="A16" s="6" t="s">
        <v>56</v>
      </c>
    </row>
    <row r="17" spans="1:1" x14ac:dyDescent="0.25">
      <c r="A17" s="7" t="s">
        <v>56</v>
      </c>
    </row>
    <row r="18" spans="1:1" x14ac:dyDescent="0.25">
      <c r="A18" s="9" t="s">
        <v>1</v>
      </c>
    </row>
    <row r="19" spans="1:1" x14ac:dyDescent="0.25">
      <c r="A19" s="9" t="s">
        <v>3</v>
      </c>
    </row>
    <row r="20" spans="1:1" x14ac:dyDescent="0.25">
      <c r="A20" s="9" t="s">
        <v>4</v>
      </c>
    </row>
    <row r="21" spans="1:1" x14ac:dyDescent="0.25">
      <c r="A21" s="9" t="s">
        <v>5</v>
      </c>
    </row>
    <row r="22" spans="1:1" x14ac:dyDescent="0.25">
      <c r="A22" s="9" t="s">
        <v>7</v>
      </c>
    </row>
    <row r="23" spans="1:1" x14ac:dyDescent="0.25">
      <c r="A23" s="9" t="s">
        <v>6</v>
      </c>
    </row>
    <row r="24" spans="1:1" x14ac:dyDescent="0.25">
      <c r="A24" s="9" t="s">
        <v>8</v>
      </c>
    </row>
    <row r="25" spans="1:1" x14ac:dyDescent="0.25">
      <c r="A25" s="9" t="s">
        <v>30</v>
      </c>
    </row>
    <row r="26" spans="1:1" x14ac:dyDescent="0.25">
      <c r="A26" s="9" t="s">
        <v>9</v>
      </c>
    </row>
    <row r="27" spans="1:1" x14ac:dyDescent="0.25">
      <c r="A27" s="9" t="s">
        <v>29</v>
      </c>
    </row>
    <row r="28" spans="1:1" x14ac:dyDescent="0.25">
      <c r="A28" s="9" t="s">
        <v>10</v>
      </c>
    </row>
    <row r="29" spans="1:1" x14ac:dyDescent="0.25">
      <c r="A29" s="9" t="s">
        <v>12</v>
      </c>
    </row>
    <row r="30" spans="1:1" x14ac:dyDescent="0.25">
      <c r="A30" s="9" t="s">
        <v>11</v>
      </c>
    </row>
    <row r="31" spans="1:1" x14ac:dyDescent="0.25">
      <c r="A31" s="9" t="s">
        <v>34</v>
      </c>
    </row>
    <row r="32" spans="1:1" x14ac:dyDescent="0.25">
      <c r="A32" s="9" t="s">
        <v>13</v>
      </c>
    </row>
    <row r="33" spans="1:1" x14ac:dyDescent="0.25">
      <c r="A33" s="9" t="s">
        <v>14</v>
      </c>
    </row>
    <row r="34" spans="1:1" x14ac:dyDescent="0.25">
      <c r="A34" s="9" t="s">
        <v>15</v>
      </c>
    </row>
    <row r="35" spans="1:1" x14ac:dyDescent="0.25">
      <c r="A35" s="9" t="s">
        <v>16</v>
      </c>
    </row>
    <row r="36" spans="1:1" x14ac:dyDescent="0.25">
      <c r="A36" s="9" t="s">
        <v>17</v>
      </c>
    </row>
    <row r="37" spans="1:1" x14ac:dyDescent="0.25">
      <c r="A37" s="9" t="s">
        <v>18</v>
      </c>
    </row>
    <row r="38" spans="1:1" x14ac:dyDescent="0.25">
      <c r="A38" s="9" t="s">
        <v>32</v>
      </c>
    </row>
    <row r="39" spans="1:1" x14ac:dyDescent="0.25">
      <c r="A39" s="9" t="s">
        <v>33</v>
      </c>
    </row>
    <row r="40" spans="1:1" x14ac:dyDescent="0.25">
      <c r="A40" s="9" t="s">
        <v>19</v>
      </c>
    </row>
    <row r="41" spans="1:1" x14ac:dyDescent="0.25">
      <c r="A41" s="9" t="s">
        <v>20</v>
      </c>
    </row>
    <row r="42" spans="1:1" x14ac:dyDescent="0.25">
      <c r="A42" s="9" t="s">
        <v>21</v>
      </c>
    </row>
    <row r="43" spans="1:1" x14ac:dyDescent="0.25">
      <c r="A43" s="9" t="s">
        <v>22</v>
      </c>
    </row>
    <row r="44" spans="1:1" x14ac:dyDescent="0.25">
      <c r="A44" s="9" t="s">
        <v>23</v>
      </c>
    </row>
    <row r="45" spans="1:1" x14ac:dyDescent="0.25">
      <c r="A45" s="9" t="s">
        <v>25</v>
      </c>
    </row>
    <row r="46" spans="1:1" x14ac:dyDescent="0.25">
      <c r="A46" s="9" t="s">
        <v>24</v>
      </c>
    </row>
    <row r="47" spans="1:1" x14ac:dyDescent="0.25">
      <c r="A47" s="9" t="s">
        <v>42</v>
      </c>
    </row>
    <row r="48" spans="1:1" x14ac:dyDescent="0.25">
      <c r="A48" s="9" t="s">
        <v>36</v>
      </c>
    </row>
    <row r="49" spans="1:1" x14ac:dyDescent="0.25">
      <c r="A49" s="9" t="s">
        <v>26</v>
      </c>
    </row>
    <row r="50" spans="1:1" x14ac:dyDescent="0.25">
      <c r="A50" s="9" t="s">
        <v>27</v>
      </c>
    </row>
    <row r="51" spans="1:1" x14ac:dyDescent="0.25">
      <c r="A51" s="9" t="s">
        <v>28</v>
      </c>
    </row>
    <row r="52" spans="1:1" x14ac:dyDescent="0.25">
      <c r="A52" s="9" t="s">
        <v>31</v>
      </c>
    </row>
    <row r="53" spans="1:1" x14ac:dyDescent="0.25">
      <c r="A53" s="9" t="s">
        <v>43</v>
      </c>
    </row>
    <row r="54" spans="1:1" x14ac:dyDescent="0.25">
      <c r="A54" s="9" t="s">
        <v>35</v>
      </c>
    </row>
    <row r="55" spans="1:1" x14ac:dyDescent="0.25">
      <c r="A55" s="7" t="s">
        <v>45</v>
      </c>
    </row>
    <row r="56" spans="1:1" x14ac:dyDescent="0.25">
      <c r="A56" s="9" t="s">
        <v>30</v>
      </c>
    </row>
    <row r="57" spans="1:1" x14ac:dyDescent="0.25">
      <c r="A57" s="6" t="s">
        <v>48</v>
      </c>
    </row>
    <row r="58" spans="1:1" x14ac:dyDescent="0.25">
      <c r="A58" s="7" t="s">
        <v>45</v>
      </c>
    </row>
    <row r="59" spans="1:1" x14ac:dyDescent="0.25">
      <c r="A59" s="9" t="s">
        <v>30</v>
      </c>
    </row>
    <row r="60" spans="1:1" x14ac:dyDescent="0.25">
      <c r="A60" s="6" t="s">
        <v>49</v>
      </c>
    </row>
    <row r="61" spans="1:1" x14ac:dyDescent="0.25">
      <c r="A61" s="7" t="s">
        <v>2</v>
      </c>
    </row>
    <row r="62" spans="1:1" x14ac:dyDescent="0.25">
      <c r="A62" s="9" t="s">
        <v>30</v>
      </c>
    </row>
    <row r="63" spans="1:1" x14ac:dyDescent="0.25">
      <c r="A63" s="6" t="s">
        <v>50</v>
      </c>
    </row>
    <row r="64" spans="1:1" x14ac:dyDescent="0.25">
      <c r="A64" s="7" t="s">
        <v>46</v>
      </c>
    </row>
    <row r="65" spans="1:1" x14ac:dyDescent="0.25">
      <c r="A65" s="9" t="s">
        <v>30</v>
      </c>
    </row>
    <row r="66" spans="1:1" x14ac:dyDescent="0.25">
      <c r="A66" s="6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BEE15-250A-4001-835F-F65652D2C2B2}">
  <dimension ref="A1:L259"/>
  <sheetViews>
    <sheetView tabSelected="1" workbookViewId="0">
      <selection activeCell="L13" sqref="L13"/>
    </sheetView>
  </sheetViews>
  <sheetFormatPr defaultRowHeight="15.75" x14ac:dyDescent="0.25"/>
  <cols>
    <col min="1" max="1" width="16.42578125" style="11" customWidth="1"/>
    <col min="2" max="2" width="30.28515625" style="1" customWidth="1"/>
    <col min="3" max="3" width="19.85546875" style="1" customWidth="1"/>
    <col min="4" max="4" width="17.28515625" style="1" customWidth="1"/>
    <col min="5" max="5" width="16.7109375" style="1" customWidth="1"/>
    <col min="6" max="6" width="13.140625" style="1" customWidth="1"/>
    <col min="7" max="7" width="10.85546875" style="1" customWidth="1"/>
    <col min="8" max="8" width="10.28515625" style="38" customWidth="1"/>
    <col min="9" max="16384" width="9.140625" style="1"/>
  </cols>
  <sheetData>
    <row r="1" spans="1:8" x14ac:dyDescent="0.25">
      <c r="A1" s="44" t="s">
        <v>231</v>
      </c>
      <c r="B1" s="45"/>
      <c r="C1" s="45"/>
      <c r="D1" s="45"/>
      <c r="E1" s="45"/>
      <c r="F1" s="45"/>
      <c r="G1" s="45"/>
      <c r="H1" s="45"/>
    </row>
    <row r="3" spans="1:8" ht="63" x14ac:dyDescent="0.25">
      <c r="A3" s="39" t="s">
        <v>0</v>
      </c>
      <c r="B3" s="16" t="s">
        <v>102</v>
      </c>
      <c r="C3" s="17" t="s">
        <v>100</v>
      </c>
      <c r="D3" s="17" t="s">
        <v>99</v>
      </c>
      <c r="E3" s="15" t="s">
        <v>101</v>
      </c>
      <c r="F3" s="18" t="s">
        <v>229</v>
      </c>
      <c r="G3" s="40" t="s">
        <v>232</v>
      </c>
      <c r="H3" s="34" t="s">
        <v>230</v>
      </c>
    </row>
    <row r="4" spans="1:8" x14ac:dyDescent="0.25">
      <c r="A4" s="41" t="s">
        <v>1</v>
      </c>
      <c r="B4" s="19" t="s">
        <v>140</v>
      </c>
      <c r="C4" s="19" t="s">
        <v>63</v>
      </c>
      <c r="D4" s="19" t="s">
        <v>141</v>
      </c>
      <c r="E4" s="20" t="s">
        <v>52</v>
      </c>
      <c r="F4" s="21">
        <v>8500</v>
      </c>
      <c r="G4" s="10"/>
      <c r="H4" s="35">
        <f>F4+G4</f>
        <v>8500</v>
      </c>
    </row>
    <row r="5" spans="1:8" x14ac:dyDescent="0.25">
      <c r="A5" s="42"/>
      <c r="B5" s="19" t="s">
        <v>140</v>
      </c>
      <c r="C5" s="19" t="s">
        <v>63</v>
      </c>
      <c r="D5" s="19" t="s">
        <v>142</v>
      </c>
      <c r="E5" s="20" t="s">
        <v>52</v>
      </c>
      <c r="F5" s="21">
        <v>8000</v>
      </c>
      <c r="G5" s="10"/>
      <c r="H5" s="35">
        <f t="shared" ref="H5:H63" si="0">F5+G5</f>
        <v>8000</v>
      </c>
    </row>
    <row r="6" spans="1:8" x14ac:dyDescent="0.25">
      <c r="A6" s="42"/>
      <c r="B6" s="19" t="s">
        <v>140</v>
      </c>
      <c r="C6" s="19" t="s">
        <v>63</v>
      </c>
      <c r="D6" s="19" t="s">
        <v>143</v>
      </c>
      <c r="E6" s="20" t="s">
        <v>52</v>
      </c>
      <c r="F6" s="21">
        <v>4500</v>
      </c>
      <c r="G6" s="10"/>
      <c r="H6" s="35">
        <f t="shared" si="0"/>
        <v>4500</v>
      </c>
    </row>
    <row r="7" spans="1:8" x14ac:dyDescent="0.25">
      <c r="A7" s="42"/>
      <c r="B7" s="19" t="s">
        <v>140</v>
      </c>
      <c r="C7" s="19" t="s">
        <v>63</v>
      </c>
      <c r="D7" s="19" t="s">
        <v>144</v>
      </c>
      <c r="E7" s="20" t="s">
        <v>52</v>
      </c>
      <c r="F7" s="21">
        <v>6000</v>
      </c>
      <c r="G7" s="10"/>
      <c r="H7" s="35">
        <f t="shared" si="0"/>
        <v>6000</v>
      </c>
    </row>
    <row r="8" spans="1:8" x14ac:dyDescent="0.25">
      <c r="A8" s="42"/>
      <c r="B8" s="19" t="s">
        <v>140</v>
      </c>
      <c r="C8" s="19" t="s">
        <v>63</v>
      </c>
      <c r="D8" s="19" t="s">
        <v>76</v>
      </c>
      <c r="E8" s="20" t="s">
        <v>52</v>
      </c>
      <c r="F8" s="21">
        <v>4000</v>
      </c>
      <c r="G8" s="10"/>
      <c r="H8" s="35">
        <f t="shared" si="0"/>
        <v>4000</v>
      </c>
    </row>
    <row r="9" spans="1:8" x14ac:dyDescent="0.25">
      <c r="A9" s="42"/>
      <c r="B9" s="19" t="s">
        <v>140</v>
      </c>
      <c r="C9" s="19" t="s">
        <v>63</v>
      </c>
      <c r="D9" s="19" t="s">
        <v>145</v>
      </c>
      <c r="E9" s="20" t="s">
        <v>52</v>
      </c>
      <c r="F9" s="21">
        <v>2100</v>
      </c>
      <c r="G9" s="10"/>
      <c r="H9" s="35">
        <f t="shared" si="0"/>
        <v>2100</v>
      </c>
    </row>
    <row r="10" spans="1:8" x14ac:dyDescent="0.25">
      <c r="A10" s="43"/>
      <c r="B10" s="19" t="s">
        <v>122</v>
      </c>
      <c r="C10" s="19" t="s">
        <v>63</v>
      </c>
      <c r="D10" s="19" t="s">
        <v>103</v>
      </c>
      <c r="E10" s="22" t="s">
        <v>52</v>
      </c>
      <c r="F10" s="2"/>
      <c r="G10" s="21">
        <v>1600</v>
      </c>
      <c r="H10" s="35">
        <f t="shared" si="0"/>
        <v>1600</v>
      </c>
    </row>
    <row r="11" spans="1:8" ht="16.5" customHeight="1" x14ac:dyDescent="0.25">
      <c r="A11" s="41" t="s">
        <v>5</v>
      </c>
      <c r="B11" s="23" t="s">
        <v>160</v>
      </c>
      <c r="C11" s="19" t="s">
        <v>63</v>
      </c>
      <c r="D11" s="19" t="s">
        <v>73</v>
      </c>
      <c r="E11" s="20" t="s">
        <v>52</v>
      </c>
      <c r="F11" s="21">
        <v>10000</v>
      </c>
      <c r="G11" s="2">
        <v>12000</v>
      </c>
      <c r="H11" s="35">
        <f t="shared" si="0"/>
        <v>22000</v>
      </c>
    </row>
    <row r="12" spans="1:8" ht="33.75" customHeight="1" x14ac:dyDescent="0.25">
      <c r="A12" s="42"/>
      <c r="B12" s="23" t="s">
        <v>159</v>
      </c>
      <c r="C12" s="19" t="s">
        <v>47</v>
      </c>
      <c r="D12" s="19" t="s">
        <v>105</v>
      </c>
      <c r="E12" s="20" t="s">
        <v>52</v>
      </c>
      <c r="F12" s="21">
        <v>20000</v>
      </c>
      <c r="G12" s="2"/>
      <c r="H12" s="35">
        <f t="shared" si="0"/>
        <v>20000</v>
      </c>
    </row>
    <row r="13" spans="1:8" x14ac:dyDescent="0.25">
      <c r="A13" s="42"/>
      <c r="B13" s="19" t="s">
        <v>213</v>
      </c>
      <c r="C13" s="2" t="s">
        <v>47</v>
      </c>
      <c r="D13" s="24" t="s">
        <v>105</v>
      </c>
      <c r="E13" s="25" t="s">
        <v>52</v>
      </c>
      <c r="F13" s="2"/>
      <c r="G13" s="26">
        <v>30000</v>
      </c>
      <c r="H13" s="35">
        <f t="shared" si="0"/>
        <v>30000</v>
      </c>
    </row>
    <row r="14" spans="1:8" x14ac:dyDescent="0.25">
      <c r="A14" s="42"/>
      <c r="B14" s="19" t="s">
        <v>213</v>
      </c>
      <c r="C14" s="2" t="s">
        <v>139</v>
      </c>
      <c r="D14" s="24" t="s">
        <v>214</v>
      </c>
      <c r="E14" s="25" t="s">
        <v>52</v>
      </c>
      <c r="F14" s="2"/>
      <c r="G14" s="26">
        <v>1930</v>
      </c>
      <c r="H14" s="35">
        <f t="shared" si="0"/>
        <v>1930</v>
      </c>
    </row>
    <row r="15" spans="1:8" x14ac:dyDescent="0.25">
      <c r="A15" s="42"/>
      <c r="B15" s="19" t="s">
        <v>213</v>
      </c>
      <c r="C15" s="2" t="s">
        <v>63</v>
      </c>
      <c r="D15" s="24" t="s">
        <v>215</v>
      </c>
      <c r="E15" s="25" t="s">
        <v>52</v>
      </c>
      <c r="F15" s="2"/>
      <c r="G15" s="26">
        <v>207</v>
      </c>
      <c r="H15" s="35">
        <f t="shared" si="0"/>
        <v>207</v>
      </c>
    </row>
    <row r="16" spans="1:8" x14ac:dyDescent="0.25">
      <c r="A16" s="43"/>
      <c r="B16" s="19" t="s">
        <v>213</v>
      </c>
      <c r="C16" s="2" t="s">
        <v>63</v>
      </c>
      <c r="D16" s="24" t="s">
        <v>216</v>
      </c>
      <c r="E16" s="25" t="s">
        <v>52</v>
      </c>
      <c r="F16" s="2"/>
      <c r="G16" s="26">
        <v>594</v>
      </c>
      <c r="H16" s="35">
        <f t="shared" si="0"/>
        <v>594</v>
      </c>
    </row>
    <row r="17" spans="1:9" x14ac:dyDescent="0.25">
      <c r="A17" s="25" t="s">
        <v>6</v>
      </c>
      <c r="B17" s="19" t="s">
        <v>104</v>
      </c>
      <c r="C17" s="19" t="s">
        <v>45</v>
      </c>
      <c r="D17" s="19" t="s">
        <v>105</v>
      </c>
      <c r="E17" s="20" t="s">
        <v>52</v>
      </c>
      <c r="F17" s="21">
        <v>2850</v>
      </c>
      <c r="G17" s="26"/>
      <c r="H17" s="35">
        <f t="shared" si="0"/>
        <v>2850</v>
      </c>
    </row>
    <row r="18" spans="1:9" x14ac:dyDescent="0.25">
      <c r="A18" s="41" t="s">
        <v>10</v>
      </c>
      <c r="B18" s="19" t="s">
        <v>162</v>
      </c>
      <c r="C18" s="19" t="s">
        <v>63</v>
      </c>
      <c r="D18" s="19" t="s">
        <v>106</v>
      </c>
      <c r="E18" s="20" t="s">
        <v>52</v>
      </c>
      <c r="F18" s="21">
        <v>600</v>
      </c>
      <c r="G18" s="26">
        <v>1169</v>
      </c>
      <c r="H18" s="35">
        <f t="shared" si="0"/>
        <v>1769</v>
      </c>
    </row>
    <row r="19" spans="1:9" x14ac:dyDescent="0.25">
      <c r="A19" s="42"/>
      <c r="B19" s="19" t="s">
        <v>162</v>
      </c>
      <c r="C19" s="19" t="s">
        <v>63</v>
      </c>
      <c r="D19" s="19" t="s">
        <v>107</v>
      </c>
      <c r="E19" s="20" t="s">
        <v>52</v>
      </c>
      <c r="F19" s="21">
        <v>8780</v>
      </c>
      <c r="G19" s="2"/>
      <c r="H19" s="35">
        <f t="shared" si="0"/>
        <v>8780</v>
      </c>
    </row>
    <row r="20" spans="1:9" x14ac:dyDescent="0.25">
      <c r="A20" s="42"/>
      <c r="B20" s="19" t="s">
        <v>162</v>
      </c>
      <c r="C20" s="19" t="s">
        <v>63</v>
      </c>
      <c r="D20" s="19" t="s">
        <v>108</v>
      </c>
      <c r="E20" s="20" t="s">
        <v>52</v>
      </c>
      <c r="F20" s="21">
        <v>2905</v>
      </c>
      <c r="G20" s="2"/>
      <c r="H20" s="35">
        <f t="shared" si="0"/>
        <v>2905</v>
      </c>
    </row>
    <row r="21" spans="1:9" x14ac:dyDescent="0.25">
      <c r="A21" s="42"/>
      <c r="B21" s="19" t="s">
        <v>161</v>
      </c>
      <c r="C21" s="19" t="s">
        <v>63</v>
      </c>
      <c r="D21" s="19" t="s">
        <v>217</v>
      </c>
      <c r="E21" s="20" t="s">
        <v>52</v>
      </c>
      <c r="F21" s="21">
        <v>12000</v>
      </c>
      <c r="G21" s="2"/>
      <c r="H21" s="35">
        <f t="shared" si="0"/>
        <v>12000</v>
      </c>
    </row>
    <row r="22" spans="1:9" x14ac:dyDescent="0.25">
      <c r="A22" s="42"/>
      <c r="B22" s="19" t="s">
        <v>162</v>
      </c>
      <c r="C22" s="2" t="s">
        <v>63</v>
      </c>
      <c r="D22" s="24" t="s">
        <v>103</v>
      </c>
      <c r="E22" s="25" t="s">
        <v>52</v>
      </c>
      <c r="F22" s="2"/>
      <c r="G22" s="26">
        <v>38565</v>
      </c>
      <c r="H22" s="35">
        <f t="shared" si="0"/>
        <v>38565</v>
      </c>
    </row>
    <row r="23" spans="1:9" x14ac:dyDescent="0.25">
      <c r="A23" s="42"/>
      <c r="B23" s="19" t="s">
        <v>162</v>
      </c>
      <c r="C23" s="2" t="s">
        <v>63</v>
      </c>
      <c r="D23" s="24" t="s">
        <v>180</v>
      </c>
      <c r="E23" s="25" t="s">
        <v>52</v>
      </c>
      <c r="F23" s="2"/>
      <c r="G23" s="26">
        <v>406</v>
      </c>
      <c r="H23" s="35">
        <f t="shared" si="0"/>
        <v>406</v>
      </c>
    </row>
    <row r="24" spans="1:9" x14ac:dyDescent="0.25">
      <c r="A24" s="42"/>
      <c r="B24" s="19" t="s">
        <v>162</v>
      </c>
      <c r="C24" s="2" t="s">
        <v>63</v>
      </c>
      <c r="D24" s="24" t="s">
        <v>181</v>
      </c>
      <c r="E24" s="25" t="s">
        <v>52</v>
      </c>
      <c r="F24" s="2"/>
      <c r="G24" s="26">
        <v>700</v>
      </c>
      <c r="H24" s="35">
        <f t="shared" si="0"/>
        <v>700</v>
      </c>
    </row>
    <row r="25" spans="1:9" x14ac:dyDescent="0.25">
      <c r="A25" s="42"/>
      <c r="B25" s="19" t="s">
        <v>162</v>
      </c>
      <c r="C25" s="2" t="s">
        <v>84</v>
      </c>
      <c r="D25" s="24" t="s">
        <v>182</v>
      </c>
      <c r="E25" s="25" t="s">
        <v>51</v>
      </c>
      <c r="F25" s="2"/>
      <c r="G25" s="26">
        <v>470</v>
      </c>
      <c r="H25" s="35">
        <f t="shared" si="0"/>
        <v>470</v>
      </c>
      <c r="I25" s="12"/>
    </row>
    <row r="26" spans="1:9" x14ac:dyDescent="0.25">
      <c r="A26" s="42"/>
      <c r="B26" s="19" t="s">
        <v>162</v>
      </c>
      <c r="C26" s="2" t="s">
        <v>84</v>
      </c>
      <c r="D26" s="24" t="s">
        <v>183</v>
      </c>
      <c r="E26" s="25" t="s">
        <v>51</v>
      </c>
      <c r="F26" s="2"/>
      <c r="G26" s="26">
        <v>2414</v>
      </c>
      <c r="H26" s="35">
        <f t="shared" si="0"/>
        <v>2414</v>
      </c>
      <c r="I26" s="12"/>
    </row>
    <row r="27" spans="1:9" x14ac:dyDescent="0.25">
      <c r="A27" s="43"/>
      <c r="B27" s="19" t="s">
        <v>162</v>
      </c>
      <c r="C27" s="2" t="s">
        <v>84</v>
      </c>
      <c r="D27" s="24" t="s">
        <v>184</v>
      </c>
      <c r="E27" s="25" t="s">
        <v>52</v>
      </c>
      <c r="F27" s="2"/>
      <c r="G27" s="26">
        <v>734</v>
      </c>
      <c r="H27" s="35">
        <f t="shared" si="0"/>
        <v>734</v>
      </c>
      <c r="I27" s="12"/>
    </row>
    <row r="28" spans="1:9" x14ac:dyDescent="0.25">
      <c r="A28" s="41" t="s">
        <v>14</v>
      </c>
      <c r="B28" s="19" t="s">
        <v>148</v>
      </c>
      <c r="C28" s="19" t="s">
        <v>63</v>
      </c>
      <c r="D28" s="19" t="s">
        <v>149</v>
      </c>
      <c r="E28" s="20" t="s">
        <v>52</v>
      </c>
      <c r="F28" s="21">
        <v>7000</v>
      </c>
      <c r="G28" s="2"/>
      <c r="H28" s="35">
        <f t="shared" si="0"/>
        <v>7000</v>
      </c>
    </row>
    <row r="29" spans="1:9" x14ac:dyDescent="0.25">
      <c r="A29" s="42"/>
      <c r="B29" s="19" t="s">
        <v>148</v>
      </c>
      <c r="C29" s="19" t="s">
        <v>63</v>
      </c>
      <c r="D29" s="19" t="s">
        <v>151</v>
      </c>
      <c r="E29" s="20" t="s">
        <v>52</v>
      </c>
      <c r="F29" s="21">
        <v>6000</v>
      </c>
      <c r="G29" s="26">
        <v>32000</v>
      </c>
      <c r="H29" s="35">
        <f t="shared" si="0"/>
        <v>38000</v>
      </c>
    </row>
    <row r="30" spans="1:9" x14ac:dyDescent="0.25">
      <c r="A30" s="42"/>
      <c r="B30" s="19" t="s">
        <v>148</v>
      </c>
      <c r="C30" s="19" t="s">
        <v>63</v>
      </c>
      <c r="D30" s="19" t="s">
        <v>97</v>
      </c>
      <c r="E30" s="20" t="s">
        <v>52</v>
      </c>
      <c r="F30" s="21">
        <v>9000</v>
      </c>
      <c r="G30" s="26">
        <v>37464</v>
      </c>
      <c r="H30" s="35">
        <f t="shared" si="0"/>
        <v>46464</v>
      </c>
    </row>
    <row r="31" spans="1:9" x14ac:dyDescent="0.25">
      <c r="A31" s="42"/>
      <c r="B31" s="19" t="s">
        <v>148</v>
      </c>
      <c r="C31" s="19" t="s">
        <v>63</v>
      </c>
      <c r="D31" s="19" t="s">
        <v>150</v>
      </c>
      <c r="E31" s="20" t="s">
        <v>52</v>
      </c>
      <c r="F31" s="21">
        <v>9000</v>
      </c>
      <c r="G31" s="26">
        <v>640</v>
      </c>
      <c r="H31" s="35">
        <f t="shared" si="0"/>
        <v>9640</v>
      </c>
    </row>
    <row r="32" spans="1:9" x14ac:dyDescent="0.25">
      <c r="A32" s="42"/>
      <c r="B32" s="24" t="s">
        <v>148</v>
      </c>
      <c r="C32" s="2" t="s">
        <v>63</v>
      </c>
      <c r="D32" s="24" t="s">
        <v>154</v>
      </c>
      <c r="E32" s="25" t="s">
        <v>52</v>
      </c>
      <c r="F32" s="26"/>
      <c r="G32" s="26">
        <v>3140</v>
      </c>
      <c r="H32" s="35">
        <f t="shared" si="0"/>
        <v>3140</v>
      </c>
    </row>
    <row r="33" spans="1:8" x14ac:dyDescent="0.25">
      <c r="A33" s="42"/>
      <c r="B33" s="24" t="s">
        <v>148</v>
      </c>
      <c r="C33" s="2" t="s">
        <v>63</v>
      </c>
      <c r="D33" s="24" t="s">
        <v>155</v>
      </c>
      <c r="E33" s="25" t="s">
        <v>52</v>
      </c>
      <c r="F33" s="26"/>
      <c r="G33" s="26">
        <v>3120</v>
      </c>
      <c r="H33" s="35">
        <f t="shared" si="0"/>
        <v>3120</v>
      </c>
    </row>
    <row r="34" spans="1:8" x14ac:dyDescent="0.25">
      <c r="A34" s="42"/>
      <c r="B34" s="24" t="s">
        <v>148</v>
      </c>
      <c r="C34" s="2" t="s">
        <v>63</v>
      </c>
      <c r="D34" s="24" t="s">
        <v>156</v>
      </c>
      <c r="E34" s="25" t="s">
        <v>52</v>
      </c>
      <c r="F34" s="26"/>
      <c r="G34" s="26">
        <v>80</v>
      </c>
      <c r="H34" s="35">
        <f t="shared" si="0"/>
        <v>80</v>
      </c>
    </row>
    <row r="35" spans="1:8" x14ac:dyDescent="0.25">
      <c r="A35" s="42"/>
      <c r="B35" s="19" t="s">
        <v>152</v>
      </c>
      <c r="C35" s="19" t="s">
        <v>138</v>
      </c>
      <c r="D35" s="19" t="s">
        <v>153</v>
      </c>
      <c r="E35" s="20" t="s">
        <v>58</v>
      </c>
      <c r="F35" s="21">
        <v>600</v>
      </c>
      <c r="G35" s="2"/>
      <c r="H35" s="35">
        <f t="shared" si="0"/>
        <v>600</v>
      </c>
    </row>
    <row r="36" spans="1:8" x14ac:dyDescent="0.25">
      <c r="A36" s="43"/>
      <c r="B36" s="19" t="s">
        <v>152</v>
      </c>
      <c r="C36" s="19" t="s">
        <v>138</v>
      </c>
      <c r="D36" s="19" t="s">
        <v>153</v>
      </c>
      <c r="E36" s="20" t="s">
        <v>51</v>
      </c>
      <c r="F36" s="21">
        <v>7200</v>
      </c>
      <c r="G36" s="2"/>
      <c r="H36" s="35">
        <f t="shared" si="0"/>
        <v>7200</v>
      </c>
    </row>
    <row r="37" spans="1:8" x14ac:dyDescent="0.25">
      <c r="A37" s="41" t="s">
        <v>17</v>
      </c>
      <c r="B37" s="19" t="s">
        <v>163</v>
      </c>
      <c r="C37" s="23" t="s">
        <v>47</v>
      </c>
      <c r="D37" s="19" t="s">
        <v>105</v>
      </c>
      <c r="E37" s="20" t="s">
        <v>52</v>
      </c>
      <c r="F37" s="21">
        <v>6300</v>
      </c>
      <c r="G37" s="2"/>
      <c r="H37" s="35">
        <f t="shared" si="0"/>
        <v>6300</v>
      </c>
    </row>
    <row r="38" spans="1:8" x14ac:dyDescent="0.25">
      <c r="A38" s="42"/>
      <c r="B38" s="19" t="s">
        <v>163</v>
      </c>
      <c r="C38" s="23" t="s">
        <v>47</v>
      </c>
      <c r="D38" s="19" t="s">
        <v>38</v>
      </c>
      <c r="E38" s="20" t="s">
        <v>52</v>
      </c>
      <c r="F38" s="21">
        <v>2100</v>
      </c>
      <c r="G38" s="2"/>
      <c r="H38" s="35">
        <f t="shared" si="0"/>
        <v>2100</v>
      </c>
    </row>
    <row r="39" spans="1:8" x14ac:dyDescent="0.25">
      <c r="A39" s="42"/>
      <c r="B39" s="19" t="s">
        <v>163</v>
      </c>
      <c r="C39" s="23" t="s">
        <v>222</v>
      </c>
      <c r="D39" s="19" t="s">
        <v>223</v>
      </c>
      <c r="E39" s="20" t="s">
        <v>52</v>
      </c>
      <c r="F39" s="21">
        <v>17000</v>
      </c>
      <c r="G39" s="2"/>
      <c r="H39" s="35">
        <f t="shared" si="0"/>
        <v>17000</v>
      </c>
    </row>
    <row r="40" spans="1:8" x14ac:dyDescent="0.25">
      <c r="A40" s="43"/>
      <c r="B40" s="19" t="s">
        <v>163</v>
      </c>
      <c r="C40" s="23" t="s">
        <v>185</v>
      </c>
      <c r="D40" s="19" t="s">
        <v>224</v>
      </c>
      <c r="E40" s="20" t="s">
        <v>52</v>
      </c>
      <c r="F40" s="21">
        <v>17000</v>
      </c>
      <c r="G40" s="2"/>
      <c r="H40" s="35">
        <f t="shared" si="0"/>
        <v>17000</v>
      </c>
    </row>
    <row r="41" spans="1:8" x14ac:dyDescent="0.25">
      <c r="A41" s="41" t="s">
        <v>22</v>
      </c>
      <c r="B41" s="19" t="s">
        <v>164</v>
      </c>
      <c r="C41" s="19" t="s">
        <v>63</v>
      </c>
      <c r="D41" s="19" t="s">
        <v>103</v>
      </c>
      <c r="E41" s="20" t="s">
        <v>52</v>
      </c>
      <c r="F41" s="21">
        <v>1940</v>
      </c>
      <c r="G41" s="2"/>
      <c r="H41" s="35">
        <f t="shared" si="0"/>
        <v>1940</v>
      </c>
    </row>
    <row r="42" spans="1:8" x14ac:dyDescent="0.25">
      <c r="A42" s="42"/>
      <c r="B42" s="19" t="s">
        <v>164</v>
      </c>
      <c r="C42" s="19" t="s">
        <v>63</v>
      </c>
      <c r="D42" s="19" t="s">
        <v>144</v>
      </c>
      <c r="E42" s="20" t="s">
        <v>52</v>
      </c>
      <c r="F42" s="21">
        <v>22200</v>
      </c>
      <c r="G42" s="2"/>
      <c r="H42" s="35">
        <f t="shared" si="0"/>
        <v>22200</v>
      </c>
    </row>
    <row r="43" spans="1:8" x14ac:dyDescent="0.25">
      <c r="A43" s="43"/>
      <c r="B43" s="19" t="s">
        <v>165</v>
      </c>
      <c r="C43" s="19" t="s">
        <v>63</v>
      </c>
      <c r="D43" s="19" t="s">
        <v>228</v>
      </c>
      <c r="E43" s="20" t="s">
        <v>52</v>
      </c>
      <c r="F43" s="21">
        <v>32000</v>
      </c>
      <c r="G43" s="2"/>
      <c r="H43" s="35">
        <f t="shared" si="0"/>
        <v>32000</v>
      </c>
    </row>
    <row r="44" spans="1:8" x14ac:dyDescent="0.25">
      <c r="A44" s="41" t="s">
        <v>36</v>
      </c>
      <c r="B44" s="19" t="s">
        <v>158</v>
      </c>
      <c r="C44" s="19" t="s">
        <v>47</v>
      </c>
      <c r="D44" s="19" t="s">
        <v>105</v>
      </c>
      <c r="E44" s="20" t="s">
        <v>52</v>
      </c>
      <c r="F44" s="21">
        <v>29300</v>
      </c>
      <c r="G44" s="2"/>
      <c r="H44" s="35">
        <f t="shared" si="0"/>
        <v>29300</v>
      </c>
    </row>
    <row r="45" spans="1:8" x14ac:dyDescent="0.25">
      <c r="A45" s="42"/>
      <c r="B45" s="19" t="s">
        <v>158</v>
      </c>
      <c r="C45" s="19" t="s">
        <v>47</v>
      </c>
      <c r="D45" s="19" t="s">
        <v>173</v>
      </c>
      <c r="E45" s="20" t="s">
        <v>52</v>
      </c>
      <c r="F45" s="21">
        <v>45300</v>
      </c>
      <c r="G45" s="2"/>
      <c r="H45" s="35">
        <f t="shared" si="0"/>
        <v>45300</v>
      </c>
    </row>
    <row r="46" spans="1:8" x14ac:dyDescent="0.25">
      <c r="A46" s="43"/>
      <c r="B46" s="19" t="s">
        <v>158</v>
      </c>
      <c r="C46" s="19" t="s">
        <v>47</v>
      </c>
      <c r="D46" s="19" t="s">
        <v>39</v>
      </c>
      <c r="E46" s="20" t="s">
        <v>52</v>
      </c>
      <c r="F46" s="21">
        <v>27000</v>
      </c>
      <c r="G46" s="2"/>
      <c r="H46" s="35">
        <f t="shared" si="0"/>
        <v>27000</v>
      </c>
    </row>
    <row r="47" spans="1:8" x14ac:dyDescent="0.25">
      <c r="A47" s="41" t="s">
        <v>25</v>
      </c>
      <c r="B47" s="19" t="s">
        <v>85</v>
      </c>
      <c r="C47" s="19" t="s">
        <v>63</v>
      </c>
      <c r="D47" s="19" t="s">
        <v>86</v>
      </c>
      <c r="E47" s="20" t="s">
        <v>52</v>
      </c>
      <c r="F47" s="27">
        <v>513000</v>
      </c>
      <c r="G47" s="27">
        <v>331000</v>
      </c>
      <c r="H47" s="35">
        <f t="shared" si="0"/>
        <v>844000</v>
      </c>
    </row>
    <row r="48" spans="1:8" x14ac:dyDescent="0.25">
      <c r="A48" s="42"/>
      <c r="B48" s="19" t="s">
        <v>85</v>
      </c>
      <c r="C48" s="19" t="s">
        <v>63</v>
      </c>
      <c r="D48" s="19" t="s">
        <v>87</v>
      </c>
      <c r="E48" s="20" t="s">
        <v>52</v>
      </c>
      <c r="F48" s="21">
        <v>27000</v>
      </c>
      <c r="G48" s="2"/>
      <c r="H48" s="35">
        <f t="shared" si="0"/>
        <v>27000</v>
      </c>
    </row>
    <row r="49" spans="1:12" x14ac:dyDescent="0.25">
      <c r="A49" s="42"/>
      <c r="B49" s="19" t="s">
        <v>85</v>
      </c>
      <c r="C49" s="19" t="s">
        <v>63</v>
      </c>
      <c r="D49" s="19" t="s">
        <v>88</v>
      </c>
      <c r="E49" s="20" t="s">
        <v>52</v>
      </c>
      <c r="F49" s="21">
        <v>134000</v>
      </c>
      <c r="G49" s="2"/>
      <c r="H49" s="35">
        <f t="shared" si="0"/>
        <v>134000</v>
      </c>
    </row>
    <row r="50" spans="1:12" x14ac:dyDescent="0.25">
      <c r="A50" s="42"/>
      <c r="B50" s="19" t="s">
        <v>85</v>
      </c>
      <c r="C50" s="19" t="s">
        <v>63</v>
      </c>
      <c r="D50" s="19" t="s">
        <v>89</v>
      </c>
      <c r="E50" s="20" t="s">
        <v>52</v>
      </c>
      <c r="F50" s="21">
        <v>111000</v>
      </c>
      <c r="G50" s="2"/>
      <c r="H50" s="35">
        <f t="shared" si="0"/>
        <v>111000</v>
      </c>
    </row>
    <row r="51" spans="1:12" x14ac:dyDescent="0.25">
      <c r="A51" s="42"/>
      <c r="B51" s="19" t="s">
        <v>85</v>
      </c>
      <c r="C51" s="19" t="s">
        <v>63</v>
      </c>
      <c r="D51" s="19" t="s">
        <v>90</v>
      </c>
      <c r="E51" s="20" t="s">
        <v>52</v>
      </c>
      <c r="F51" s="21">
        <v>40000</v>
      </c>
      <c r="G51" s="2">
        <v>210000</v>
      </c>
      <c r="H51" s="35">
        <f t="shared" si="0"/>
        <v>250000</v>
      </c>
    </row>
    <row r="52" spans="1:12" x14ac:dyDescent="0.25">
      <c r="A52" s="42"/>
      <c r="B52" s="19" t="s">
        <v>85</v>
      </c>
      <c r="C52" s="19" t="s">
        <v>63</v>
      </c>
      <c r="D52" s="19" t="s">
        <v>91</v>
      </c>
      <c r="E52" s="20" t="s">
        <v>52</v>
      </c>
      <c r="F52" s="21">
        <v>10000</v>
      </c>
      <c r="G52" s="2"/>
      <c r="H52" s="35">
        <f t="shared" si="0"/>
        <v>10000</v>
      </c>
    </row>
    <row r="53" spans="1:12" x14ac:dyDescent="0.25">
      <c r="A53" s="42"/>
      <c r="B53" s="19" t="s">
        <v>85</v>
      </c>
      <c r="C53" s="19" t="s">
        <v>63</v>
      </c>
      <c r="D53" s="19" t="s">
        <v>92</v>
      </c>
      <c r="E53" s="20" t="s">
        <v>52</v>
      </c>
      <c r="F53" s="21">
        <v>18000</v>
      </c>
      <c r="G53" s="2"/>
      <c r="H53" s="35">
        <f t="shared" si="0"/>
        <v>18000</v>
      </c>
    </row>
    <row r="54" spans="1:12" x14ac:dyDescent="0.25">
      <c r="A54" s="42"/>
      <c r="B54" s="19" t="s">
        <v>85</v>
      </c>
      <c r="C54" s="19" t="s">
        <v>63</v>
      </c>
      <c r="D54" s="19" t="s">
        <v>93</v>
      </c>
      <c r="E54" s="20" t="s">
        <v>52</v>
      </c>
      <c r="F54" s="21">
        <v>182000</v>
      </c>
      <c r="G54" s="2">
        <v>11000</v>
      </c>
      <c r="H54" s="35">
        <f t="shared" si="0"/>
        <v>193000</v>
      </c>
    </row>
    <row r="55" spans="1:12" x14ac:dyDescent="0.25">
      <c r="A55" s="42"/>
      <c r="B55" s="19" t="s">
        <v>85</v>
      </c>
      <c r="C55" s="19" t="s">
        <v>63</v>
      </c>
      <c r="D55" s="19" t="s">
        <v>94</v>
      </c>
      <c r="E55" s="20" t="s">
        <v>52</v>
      </c>
      <c r="F55" s="21">
        <v>9000</v>
      </c>
      <c r="G55" s="2"/>
      <c r="H55" s="35">
        <f t="shared" si="0"/>
        <v>9000</v>
      </c>
    </row>
    <row r="56" spans="1:12" x14ac:dyDescent="0.25">
      <c r="A56" s="42"/>
      <c r="B56" s="19" t="s">
        <v>85</v>
      </c>
      <c r="C56" s="19" t="s">
        <v>63</v>
      </c>
      <c r="D56" s="19" t="s">
        <v>95</v>
      </c>
      <c r="E56" s="20" t="s">
        <v>52</v>
      </c>
      <c r="F56" s="21">
        <v>2000</v>
      </c>
      <c r="G56" s="2"/>
      <c r="H56" s="35">
        <f t="shared" si="0"/>
        <v>2000</v>
      </c>
    </row>
    <row r="57" spans="1:12" x14ac:dyDescent="0.25">
      <c r="A57" s="42"/>
      <c r="B57" s="19" t="s">
        <v>85</v>
      </c>
      <c r="C57" s="19" t="s">
        <v>63</v>
      </c>
      <c r="D57" s="19" t="s">
        <v>96</v>
      </c>
      <c r="E57" s="20" t="s">
        <v>52</v>
      </c>
      <c r="F57" s="21">
        <v>9000</v>
      </c>
      <c r="G57" s="2"/>
      <c r="H57" s="35">
        <f t="shared" si="0"/>
        <v>9000</v>
      </c>
    </row>
    <row r="58" spans="1:12" x14ac:dyDescent="0.25">
      <c r="A58" s="42"/>
      <c r="B58" s="19" t="s">
        <v>85</v>
      </c>
      <c r="C58" s="19" t="s">
        <v>63</v>
      </c>
      <c r="D58" s="19" t="s">
        <v>97</v>
      </c>
      <c r="E58" s="20" t="s">
        <v>52</v>
      </c>
      <c r="F58" s="21">
        <v>24000</v>
      </c>
      <c r="G58" s="2"/>
      <c r="H58" s="35">
        <f t="shared" si="0"/>
        <v>24000</v>
      </c>
    </row>
    <row r="59" spans="1:12" x14ac:dyDescent="0.25">
      <c r="A59" s="42"/>
      <c r="B59" s="19" t="s">
        <v>85</v>
      </c>
      <c r="C59" s="19" t="s">
        <v>63</v>
      </c>
      <c r="D59" s="19" t="s">
        <v>98</v>
      </c>
      <c r="E59" s="20" t="s">
        <v>52</v>
      </c>
      <c r="F59" s="21">
        <v>0</v>
      </c>
      <c r="G59" s="21">
        <v>4000</v>
      </c>
      <c r="H59" s="35">
        <f t="shared" si="0"/>
        <v>4000</v>
      </c>
    </row>
    <row r="60" spans="1:12" x14ac:dyDescent="0.25">
      <c r="A60" s="42"/>
      <c r="B60" s="28" t="s">
        <v>85</v>
      </c>
      <c r="C60" s="2" t="s">
        <v>63</v>
      </c>
      <c r="D60" s="24" t="s">
        <v>109</v>
      </c>
      <c r="E60" s="25" t="s">
        <v>52</v>
      </c>
      <c r="F60" s="26">
        <v>12500</v>
      </c>
      <c r="G60" s="2"/>
      <c r="H60" s="35">
        <f t="shared" si="0"/>
        <v>12500</v>
      </c>
    </row>
    <row r="61" spans="1:12" x14ac:dyDescent="0.25">
      <c r="A61" s="43"/>
      <c r="B61" s="28" t="s">
        <v>85</v>
      </c>
      <c r="C61" s="14" t="s">
        <v>63</v>
      </c>
      <c r="D61" s="24" t="s">
        <v>195</v>
      </c>
      <c r="E61" s="26" t="s">
        <v>52</v>
      </c>
      <c r="F61" s="26">
        <v>13700</v>
      </c>
      <c r="G61" s="2"/>
      <c r="H61" s="35">
        <f t="shared" si="0"/>
        <v>13700</v>
      </c>
    </row>
    <row r="62" spans="1:12" x14ac:dyDescent="0.25">
      <c r="A62" s="41" t="s">
        <v>26</v>
      </c>
      <c r="B62" s="19" t="s">
        <v>167</v>
      </c>
      <c r="C62" s="33" t="s">
        <v>63</v>
      </c>
      <c r="D62" s="19" t="s">
        <v>97</v>
      </c>
      <c r="E62" s="21" t="s">
        <v>52</v>
      </c>
      <c r="F62" s="26">
        <v>5900</v>
      </c>
      <c r="G62" s="26">
        <v>11500</v>
      </c>
      <c r="H62" s="35">
        <f t="shared" si="0"/>
        <v>17400</v>
      </c>
      <c r="K62" s="12"/>
      <c r="L62" s="32"/>
    </row>
    <row r="63" spans="1:12" x14ac:dyDescent="0.25">
      <c r="A63" s="42"/>
      <c r="B63" s="19" t="s">
        <v>167</v>
      </c>
      <c r="C63" s="33" t="s">
        <v>63</v>
      </c>
      <c r="D63" s="19" t="s">
        <v>144</v>
      </c>
      <c r="E63" s="21" t="s">
        <v>52</v>
      </c>
      <c r="F63" s="26"/>
      <c r="G63" s="26">
        <v>8700</v>
      </c>
      <c r="H63" s="35">
        <f t="shared" si="0"/>
        <v>8700</v>
      </c>
      <c r="K63" s="12"/>
      <c r="L63" s="32"/>
    </row>
    <row r="64" spans="1:12" x14ac:dyDescent="0.25">
      <c r="A64" s="42"/>
      <c r="B64" s="19" t="s">
        <v>167</v>
      </c>
      <c r="C64" s="33" t="s">
        <v>63</v>
      </c>
      <c r="D64" s="19" t="s">
        <v>76</v>
      </c>
      <c r="E64" s="21" t="s">
        <v>52</v>
      </c>
      <c r="F64" s="26">
        <v>20100</v>
      </c>
      <c r="G64" s="26">
        <v>12000</v>
      </c>
      <c r="H64" s="35">
        <f t="shared" ref="H64:H123" si="1">F64+G64</f>
        <v>32100</v>
      </c>
      <c r="K64" s="12"/>
      <c r="L64" s="32"/>
    </row>
    <row r="65" spans="1:12" x14ac:dyDescent="0.25">
      <c r="A65" s="42"/>
      <c r="B65" s="19" t="s">
        <v>167</v>
      </c>
      <c r="C65" s="33" t="s">
        <v>63</v>
      </c>
      <c r="D65" s="19" t="s">
        <v>217</v>
      </c>
      <c r="E65" s="21" t="s">
        <v>52</v>
      </c>
      <c r="F65" s="26">
        <v>4100</v>
      </c>
      <c r="G65" s="2"/>
      <c r="H65" s="35">
        <f t="shared" si="1"/>
        <v>4100</v>
      </c>
      <c r="K65" s="12"/>
      <c r="L65" s="32"/>
    </row>
    <row r="66" spans="1:12" x14ac:dyDescent="0.25">
      <c r="A66" s="42"/>
      <c r="B66" s="19" t="s">
        <v>167</v>
      </c>
      <c r="C66" s="33" t="s">
        <v>63</v>
      </c>
      <c r="D66" s="19" t="s">
        <v>219</v>
      </c>
      <c r="E66" s="21" t="s">
        <v>52</v>
      </c>
      <c r="F66" s="26">
        <v>29600</v>
      </c>
      <c r="G66" s="2"/>
      <c r="H66" s="35">
        <f t="shared" si="1"/>
        <v>29600</v>
      </c>
      <c r="K66" s="12"/>
      <c r="L66" s="32"/>
    </row>
    <row r="67" spans="1:12" x14ac:dyDescent="0.25">
      <c r="A67" s="42"/>
      <c r="B67" s="19" t="s">
        <v>167</v>
      </c>
      <c r="C67" s="33" t="s">
        <v>63</v>
      </c>
      <c r="D67" s="19" t="s">
        <v>218</v>
      </c>
      <c r="E67" s="21"/>
      <c r="F67" s="26"/>
      <c r="G67" s="26">
        <v>12700</v>
      </c>
      <c r="H67" s="35">
        <f t="shared" si="1"/>
        <v>12700</v>
      </c>
      <c r="K67" s="12"/>
      <c r="L67" s="32"/>
    </row>
    <row r="68" spans="1:12" x14ac:dyDescent="0.25">
      <c r="A68" s="42"/>
      <c r="B68" s="19" t="s">
        <v>167</v>
      </c>
      <c r="C68" s="14" t="s">
        <v>174</v>
      </c>
      <c r="D68" s="24" t="s">
        <v>220</v>
      </c>
      <c r="E68" s="26" t="s">
        <v>52</v>
      </c>
      <c r="F68" s="26"/>
      <c r="G68" s="26">
        <v>30000</v>
      </c>
      <c r="H68" s="35">
        <f t="shared" si="1"/>
        <v>30000</v>
      </c>
      <c r="K68" s="12"/>
      <c r="L68" s="32"/>
    </row>
    <row r="69" spans="1:12" x14ac:dyDescent="0.25">
      <c r="A69" s="42"/>
      <c r="B69" s="19" t="s">
        <v>167</v>
      </c>
      <c r="C69" s="14" t="s">
        <v>174</v>
      </c>
      <c r="D69" s="24" t="s">
        <v>121</v>
      </c>
      <c r="E69" s="26" t="s">
        <v>52</v>
      </c>
      <c r="F69" s="26"/>
      <c r="G69" s="2">
        <v>14000</v>
      </c>
      <c r="H69" s="35">
        <f t="shared" si="1"/>
        <v>14000</v>
      </c>
      <c r="K69" s="12"/>
      <c r="L69" s="32"/>
    </row>
    <row r="70" spans="1:12" x14ac:dyDescent="0.25">
      <c r="A70" s="43"/>
      <c r="B70" s="19" t="s">
        <v>168</v>
      </c>
      <c r="C70" s="14" t="s">
        <v>47</v>
      </c>
      <c r="D70" s="2" t="s">
        <v>39</v>
      </c>
      <c r="E70" s="26" t="s">
        <v>53</v>
      </c>
      <c r="F70" s="26">
        <v>30000</v>
      </c>
      <c r="G70" s="2"/>
      <c r="H70" s="35">
        <f t="shared" si="1"/>
        <v>30000</v>
      </c>
    </row>
    <row r="71" spans="1:12" x14ac:dyDescent="0.25">
      <c r="A71" s="41" t="s">
        <v>27</v>
      </c>
      <c r="B71" s="19" t="s">
        <v>225</v>
      </c>
      <c r="C71" s="33" t="s">
        <v>47</v>
      </c>
      <c r="D71" s="19" t="s">
        <v>38</v>
      </c>
      <c r="E71" s="21" t="s">
        <v>52</v>
      </c>
      <c r="F71" s="21">
        <v>25000</v>
      </c>
      <c r="G71" s="26"/>
      <c r="H71" s="35">
        <f t="shared" si="1"/>
        <v>25000</v>
      </c>
      <c r="I71" s="12"/>
      <c r="J71" s="12"/>
    </row>
    <row r="72" spans="1:12" x14ac:dyDescent="0.25">
      <c r="A72" s="42"/>
      <c r="B72" s="19" t="s">
        <v>225</v>
      </c>
      <c r="C72" s="33" t="s">
        <v>226</v>
      </c>
      <c r="D72" s="19" t="s">
        <v>224</v>
      </c>
      <c r="E72" s="21" t="s">
        <v>52</v>
      </c>
      <c r="F72" s="21">
        <v>30000</v>
      </c>
      <c r="G72" s="26"/>
      <c r="H72" s="35">
        <f t="shared" si="1"/>
        <v>30000</v>
      </c>
      <c r="I72" s="12"/>
      <c r="J72" s="12"/>
    </row>
    <row r="73" spans="1:12" x14ac:dyDescent="0.25">
      <c r="A73" s="43"/>
      <c r="B73" s="19" t="s">
        <v>225</v>
      </c>
      <c r="C73" s="33" t="s">
        <v>123</v>
      </c>
      <c r="D73" s="19" t="s">
        <v>124</v>
      </c>
      <c r="E73" s="21" t="s">
        <v>52</v>
      </c>
      <c r="F73" s="21">
        <v>15000</v>
      </c>
      <c r="G73" s="26"/>
      <c r="H73" s="35">
        <f t="shared" si="1"/>
        <v>15000</v>
      </c>
      <c r="I73" s="12"/>
      <c r="J73" s="12"/>
    </row>
    <row r="74" spans="1:12" x14ac:dyDescent="0.25">
      <c r="A74" s="41" t="s">
        <v>29</v>
      </c>
      <c r="B74" s="23" t="s">
        <v>169</v>
      </c>
      <c r="C74" s="33" t="s">
        <v>47</v>
      </c>
      <c r="D74" s="19" t="s">
        <v>39</v>
      </c>
      <c r="E74" s="21" t="s">
        <v>52</v>
      </c>
      <c r="F74" s="21">
        <v>12000</v>
      </c>
      <c r="G74" s="26"/>
      <c r="H74" s="35">
        <f t="shared" si="1"/>
        <v>12000</v>
      </c>
      <c r="I74" s="12"/>
      <c r="J74" s="12"/>
    </row>
    <row r="75" spans="1:12" x14ac:dyDescent="0.25">
      <c r="A75" s="43"/>
      <c r="B75" s="23" t="s">
        <v>169</v>
      </c>
      <c r="C75" s="33" t="s">
        <v>47</v>
      </c>
      <c r="D75" s="19" t="s">
        <v>221</v>
      </c>
      <c r="E75" s="21" t="s">
        <v>52</v>
      </c>
      <c r="F75" s="21">
        <v>5000</v>
      </c>
      <c r="G75" s="26"/>
      <c r="H75" s="35">
        <f t="shared" si="1"/>
        <v>5000</v>
      </c>
      <c r="I75" s="12"/>
      <c r="J75" s="12"/>
    </row>
    <row r="76" spans="1:12" x14ac:dyDescent="0.25">
      <c r="A76" s="41" t="s">
        <v>30</v>
      </c>
      <c r="B76" s="19" t="s">
        <v>44</v>
      </c>
      <c r="C76" s="33" t="s">
        <v>47</v>
      </c>
      <c r="D76" s="19" t="s">
        <v>38</v>
      </c>
      <c r="E76" s="21" t="s">
        <v>53</v>
      </c>
      <c r="F76" s="21">
        <v>46000</v>
      </c>
      <c r="G76" s="26"/>
      <c r="H76" s="35">
        <f t="shared" si="1"/>
        <v>46000</v>
      </c>
      <c r="I76" s="12"/>
      <c r="J76" s="12"/>
    </row>
    <row r="77" spans="1:12" x14ac:dyDescent="0.25">
      <c r="A77" s="42"/>
      <c r="B77" s="19" t="s">
        <v>44</v>
      </c>
      <c r="C77" s="33" t="s">
        <v>47</v>
      </c>
      <c r="D77" s="19" t="s">
        <v>38</v>
      </c>
      <c r="E77" s="21" t="s">
        <v>52</v>
      </c>
      <c r="F77" s="21"/>
      <c r="G77" s="26">
        <v>3400</v>
      </c>
      <c r="H77" s="35">
        <f t="shared" si="1"/>
        <v>3400</v>
      </c>
      <c r="I77" s="12"/>
      <c r="J77" s="12"/>
    </row>
    <row r="78" spans="1:12" x14ac:dyDescent="0.25">
      <c r="A78" s="42"/>
      <c r="B78" s="19" t="s">
        <v>44</v>
      </c>
      <c r="C78" s="33" t="s">
        <v>47</v>
      </c>
      <c r="D78" s="19" t="s">
        <v>39</v>
      </c>
      <c r="E78" s="21" t="s">
        <v>52</v>
      </c>
      <c r="F78" s="21"/>
      <c r="G78" s="26">
        <v>3500</v>
      </c>
      <c r="H78" s="35">
        <f t="shared" si="1"/>
        <v>3500</v>
      </c>
      <c r="I78" s="12"/>
      <c r="J78" s="12"/>
    </row>
    <row r="79" spans="1:12" x14ac:dyDescent="0.25">
      <c r="A79" s="42"/>
      <c r="B79" s="19" t="s">
        <v>44</v>
      </c>
      <c r="C79" s="33" t="s">
        <v>47</v>
      </c>
      <c r="D79" s="19" t="s">
        <v>39</v>
      </c>
      <c r="E79" s="21" t="s">
        <v>53</v>
      </c>
      <c r="F79" s="21">
        <v>45800</v>
      </c>
      <c r="G79" s="26"/>
      <c r="H79" s="35">
        <f t="shared" si="1"/>
        <v>45800</v>
      </c>
      <c r="I79" s="12"/>
      <c r="J79" s="12"/>
    </row>
    <row r="80" spans="1:12" x14ac:dyDescent="0.25">
      <c r="A80" s="42"/>
      <c r="B80" s="19" t="s">
        <v>44</v>
      </c>
      <c r="C80" s="33" t="s">
        <v>63</v>
      </c>
      <c r="D80" s="19" t="s">
        <v>218</v>
      </c>
      <c r="E80" s="21" t="s">
        <v>52</v>
      </c>
      <c r="F80" s="21">
        <v>7415</v>
      </c>
      <c r="G80" s="26"/>
      <c r="H80" s="35">
        <f t="shared" si="1"/>
        <v>7415</v>
      </c>
      <c r="I80" s="12"/>
      <c r="J80" s="12"/>
    </row>
    <row r="81" spans="1:10" x14ac:dyDescent="0.25">
      <c r="A81" s="42"/>
      <c r="B81" s="19" t="s">
        <v>59</v>
      </c>
      <c r="C81" s="33" t="s">
        <v>60</v>
      </c>
      <c r="D81" s="19" t="s">
        <v>61</v>
      </c>
      <c r="E81" s="21" t="s">
        <v>52</v>
      </c>
      <c r="F81" s="21">
        <v>37050</v>
      </c>
      <c r="G81" s="26">
        <v>67000</v>
      </c>
      <c r="H81" s="35">
        <f t="shared" si="1"/>
        <v>104050</v>
      </c>
      <c r="I81" s="12"/>
      <c r="J81" s="12"/>
    </row>
    <row r="82" spans="1:10" x14ac:dyDescent="0.25">
      <c r="A82" s="42"/>
      <c r="B82" s="19" t="s">
        <v>59</v>
      </c>
      <c r="C82" s="33" t="s">
        <v>60</v>
      </c>
      <c r="D82" s="19" t="s">
        <v>62</v>
      </c>
      <c r="E82" s="21" t="s">
        <v>52</v>
      </c>
      <c r="F82" s="21">
        <f>24380+11560</f>
        <v>35940</v>
      </c>
      <c r="G82" s="26">
        <v>13680</v>
      </c>
      <c r="H82" s="35">
        <f t="shared" si="1"/>
        <v>49620</v>
      </c>
      <c r="I82" s="12"/>
      <c r="J82" s="12"/>
    </row>
    <row r="83" spans="1:10" x14ac:dyDescent="0.25">
      <c r="A83" s="42"/>
      <c r="B83" s="19" t="s">
        <v>59</v>
      </c>
      <c r="C83" s="33" t="s">
        <v>60</v>
      </c>
      <c r="D83" s="19" t="s">
        <v>37</v>
      </c>
      <c r="E83" s="21" t="s">
        <v>52</v>
      </c>
      <c r="F83" s="21">
        <v>4982</v>
      </c>
      <c r="G83" s="26">
        <v>6692</v>
      </c>
      <c r="H83" s="35">
        <f t="shared" si="1"/>
        <v>11674</v>
      </c>
      <c r="I83" s="12"/>
      <c r="J83" s="12"/>
    </row>
    <row r="84" spans="1:10" x14ac:dyDescent="0.25">
      <c r="A84" s="42"/>
      <c r="B84" s="19" t="s">
        <v>59</v>
      </c>
      <c r="C84" s="33" t="s">
        <v>63</v>
      </c>
      <c r="D84" s="19" t="s">
        <v>64</v>
      </c>
      <c r="E84" s="21" t="s">
        <v>52</v>
      </c>
      <c r="F84" s="21">
        <v>47590</v>
      </c>
      <c r="G84" s="26">
        <v>21825</v>
      </c>
      <c r="H84" s="35">
        <f t="shared" si="1"/>
        <v>69415</v>
      </c>
      <c r="I84" s="12"/>
      <c r="J84" s="12"/>
    </row>
    <row r="85" spans="1:10" x14ac:dyDescent="0.25">
      <c r="A85" s="42"/>
      <c r="B85" s="19" t="s">
        <v>59</v>
      </c>
      <c r="C85" s="33" t="s">
        <v>63</v>
      </c>
      <c r="D85" s="19" t="s">
        <v>65</v>
      </c>
      <c r="E85" s="21" t="s">
        <v>52</v>
      </c>
      <c r="F85" s="21">
        <v>25030</v>
      </c>
      <c r="G85" s="26">
        <v>69140</v>
      </c>
      <c r="H85" s="35">
        <f t="shared" si="1"/>
        <v>94170</v>
      </c>
      <c r="I85" s="12"/>
      <c r="J85" s="12"/>
    </row>
    <row r="86" spans="1:10" x14ac:dyDescent="0.25">
      <c r="A86" s="42"/>
      <c r="B86" s="19" t="s">
        <v>59</v>
      </c>
      <c r="C86" s="33" t="s">
        <v>63</v>
      </c>
      <c r="D86" s="19" t="s">
        <v>66</v>
      </c>
      <c r="E86" s="21" t="s">
        <v>52</v>
      </c>
      <c r="F86" s="21">
        <v>21500</v>
      </c>
      <c r="G86" s="26">
        <v>15475</v>
      </c>
      <c r="H86" s="35">
        <f t="shared" si="1"/>
        <v>36975</v>
      </c>
      <c r="I86" s="12"/>
      <c r="J86" s="12"/>
    </row>
    <row r="87" spans="1:10" x14ac:dyDescent="0.25">
      <c r="A87" s="42"/>
      <c r="B87" s="19" t="s">
        <v>59</v>
      </c>
      <c r="C87" s="33" t="s">
        <v>63</v>
      </c>
      <c r="D87" s="19" t="s">
        <v>67</v>
      </c>
      <c r="E87" s="21" t="s">
        <v>52</v>
      </c>
      <c r="F87" s="21">
        <v>39789</v>
      </c>
      <c r="G87" s="26">
        <v>26500</v>
      </c>
      <c r="H87" s="35">
        <f t="shared" si="1"/>
        <v>66289</v>
      </c>
      <c r="I87" s="12"/>
      <c r="J87" s="12"/>
    </row>
    <row r="88" spans="1:10" x14ac:dyDescent="0.25">
      <c r="A88" s="42"/>
      <c r="B88" s="19" t="s">
        <v>59</v>
      </c>
      <c r="C88" s="33" t="s">
        <v>63</v>
      </c>
      <c r="D88" s="19" t="s">
        <v>68</v>
      </c>
      <c r="E88" s="21" t="s">
        <v>52</v>
      </c>
      <c r="F88" s="21">
        <v>5800</v>
      </c>
      <c r="G88" s="26">
        <v>350</v>
      </c>
      <c r="H88" s="35">
        <f t="shared" si="1"/>
        <v>6150</v>
      </c>
      <c r="I88" s="12"/>
      <c r="J88" s="12"/>
    </row>
    <row r="89" spans="1:10" x14ac:dyDescent="0.25">
      <c r="A89" s="42"/>
      <c r="B89" s="19" t="s">
        <v>59</v>
      </c>
      <c r="C89" s="33" t="s">
        <v>63</v>
      </c>
      <c r="D89" s="19" t="s">
        <v>69</v>
      </c>
      <c r="E89" s="21" t="s">
        <v>52</v>
      </c>
      <c r="F89" s="21"/>
      <c r="G89" s="26">
        <v>3500</v>
      </c>
      <c r="H89" s="35">
        <f t="shared" si="1"/>
        <v>3500</v>
      </c>
      <c r="I89" s="12"/>
      <c r="J89" s="12"/>
    </row>
    <row r="90" spans="1:10" x14ac:dyDescent="0.25">
      <c r="A90" s="42"/>
      <c r="B90" s="19" t="s">
        <v>59</v>
      </c>
      <c r="C90" s="33" t="s">
        <v>63</v>
      </c>
      <c r="D90" s="19" t="s">
        <v>70</v>
      </c>
      <c r="E90" s="21" t="s">
        <v>52</v>
      </c>
      <c r="F90" s="21"/>
      <c r="G90" s="26">
        <v>5300</v>
      </c>
      <c r="H90" s="35">
        <f t="shared" si="1"/>
        <v>5300</v>
      </c>
      <c r="I90" s="12"/>
      <c r="J90" s="12"/>
    </row>
    <row r="91" spans="1:10" x14ac:dyDescent="0.25">
      <c r="A91" s="42"/>
      <c r="B91" s="19" t="s">
        <v>59</v>
      </c>
      <c r="C91" s="33" t="s">
        <v>63</v>
      </c>
      <c r="D91" s="19" t="s">
        <v>71</v>
      </c>
      <c r="E91" s="21" t="s">
        <v>52</v>
      </c>
      <c r="F91" s="21"/>
      <c r="G91" s="26">
        <v>8100</v>
      </c>
      <c r="H91" s="35">
        <f t="shared" si="1"/>
        <v>8100</v>
      </c>
      <c r="I91" s="12"/>
      <c r="J91" s="12"/>
    </row>
    <row r="92" spans="1:10" x14ac:dyDescent="0.25">
      <c r="A92" s="42"/>
      <c r="B92" s="19" t="s">
        <v>59</v>
      </c>
      <c r="C92" s="33" t="s">
        <v>63</v>
      </c>
      <c r="D92" s="19" t="s">
        <v>72</v>
      </c>
      <c r="E92" s="21" t="s">
        <v>52</v>
      </c>
      <c r="F92" s="21"/>
      <c r="G92" s="26">
        <v>2000</v>
      </c>
      <c r="H92" s="35">
        <f t="shared" si="1"/>
        <v>2000</v>
      </c>
      <c r="I92" s="12"/>
      <c r="J92" s="12"/>
    </row>
    <row r="93" spans="1:10" x14ac:dyDescent="0.25">
      <c r="A93" s="42"/>
      <c r="B93" s="19" t="s">
        <v>59</v>
      </c>
      <c r="C93" s="33" t="s">
        <v>63</v>
      </c>
      <c r="D93" s="19" t="s">
        <v>73</v>
      </c>
      <c r="E93" s="21" t="s">
        <v>52</v>
      </c>
      <c r="F93" s="21"/>
      <c r="G93" s="26">
        <v>3500</v>
      </c>
      <c r="H93" s="35">
        <f t="shared" si="1"/>
        <v>3500</v>
      </c>
      <c r="I93" s="12"/>
      <c r="J93" s="12"/>
    </row>
    <row r="94" spans="1:10" x14ac:dyDescent="0.25">
      <c r="A94" s="42"/>
      <c r="B94" s="19" t="s">
        <v>59</v>
      </c>
      <c r="C94" s="33" t="s">
        <v>63</v>
      </c>
      <c r="D94" s="19" t="s">
        <v>74</v>
      </c>
      <c r="E94" s="21" t="s">
        <v>52</v>
      </c>
      <c r="F94" s="21">
        <v>36650</v>
      </c>
      <c r="G94" s="26">
        <v>2450</v>
      </c>
      <c r="H94" s="35">
        <f t="shared" si="1"/>
        <v>39100</v>
      </c>
      <c r="I94" s="12"/>
      <c r="J94" s="12"/>
    </row>
    <row r="95" spans="1:10" x14ac:dyDescent="0.25">
      <c r="A95" s="42"/>
      <c r="B95" s="19" t="s">
        <v>59</v>
      </c>
      <c r="C95" s="33" t="s">
        <v>63</v>
      </c>
      <c r="D95" s="19" t="s">
        <v>75</v>
      </c>
      <c r="E95" s="21" t="s">
        <v>52</v>
      </c>
      <c r="F95" s="21">
        <v>16700</v>
      </c>
      <c r="G95" s="26">
        <v>3550</v>
      </c>
      <c r="H95" s="35">
        <f t="shared" si="1"/>
        <v>20250</v>
      </c>
      <c r="I95" s="12"/>
      <c r="J95" s="12"/>
    </row>
    <row r="96" spans="1:10" x14ac:dyDescent="0.25">
      <c r="A96" s="42"/>
      <c r="B96" s="19" t="s">
        <v>59</v>
      </c>
      <c r="C96" s="33" t="s">
        <v>63</v>
      </c>
      <c r="D96" s="19" t="s">
        <v>76</v>
      </c>
      <c r="E96" s="21" t="s">
        <v>52</v>
      </c>
      <c r="F96" s="21">
        <v>15020</v>
      </c>
      <c r="G96" s="26">
        <v>1370</v>
      </c>
      <c r="H96" s="35">
        <f t="shared" si="1"/>
        <v>16390</v>
      </c>
      <c r="I96" s="12"/>
      <c r="J96" s="12"/>
    </row>
    <row r="97" spans="1:10" x14ac:dyDescent="0.25">
      <c r="A97" s="42"/>
      <c r="B97" s="19" t="s">
        <v>59</v>
      </c>
      <c r="C97" s="33" t="s">
        <v>63</v>
      </c>
      <c r="D97" s="19" t="s">
        <v>77</v>
      </c>
      <c r="E97" s="21" t="s">
        <v>52</v>
      </c>
      <c r="F97" s="21">
        <v>11280</v>
      </c>
      <c r="G97" s="26">
        <v>2100</v>
      </c>
      <c r="H97" s="35">
        <f t="shared" si="1"/>
        <v>13380</v>
      </c>
      <c r="I97" s="12"/>
      <c r="J97" s="12"/>
    </row>
    <row r="98" spans="1:10" x14ac:dyDescent="0.25">
      <c r="A98" s="42"/>
      <c r="B98" s="19" t="s">
        <v>59</v>
      </c>
      <c r="C98" s="33" t="s">
        <v>63</v>
      </c>
      <c r="D98" s="19" t="s">
        <v>78</v>
      </c>
      <c r="E98" s="21" t="s">
        <v>52</v>
      </c>
      <c r="F98" s="21"/>
      <c r="G98" s="26">
        <v>4520</v>
      </c>
      <c r="H98" s="35">
        <f t="shared" si="1"/>
        <v>4520</v>
      </c>
      <c r="I98" s="12"/>
      <c r="J98" s="12"/>
    </row>
    <row r="99" spans="1:10" x14ac:dyDescent="0.25">
      <c r="A99" s="42"/>
      <c r="B99" s="19" t="s">
        <v>82</v>
      </c>
      <c r="C99" s="33" t="s">
        <v>63</v>
      </c>
      <c r="D99" s="19" t="s">
        <v>79</v>
      </c>
      <c r="E99" s="21" t="s">
        <v>52</v>
      </c>
      <c r="F99" s="21">
        <v>47200</v>
      </c>
      <c r="G99" s="26">
        <v>4520</v>
      </c>
      <c r="H99" s="35">
        <f t="shared" si="1"/>
        <v>51720</v>
      </c>
      <c r="I99" s="12"/>
      <c r="J99" s="12"/>
    </row>
    <row r="100" spans="1:10" x14ac:dyDescent="0.25">
      <c r="A100" s="42"/>
      <c r="B100" s="19" t="s">
        <v>82</v>
      </c>
      <c r="C100" s="33" t="s">
        <v>63</v>
      </c>
      <c r="D100" s="19" t="s">
        <v>80</v>
      </c>
      <c r="E100" s="21" t="s">
        <v>52</v>
      </c>
      <c r="F100" s="21">
        <v>25520</v>
      </c>
      <c r="G100" s="26">
        <v>24425</v>
      </c>
      <c r="H100" s="35">
        <f t="shared" si="1"/>
        <v>49945</v>
      </c>
      <c r="I100" s="12"/>
      <c r="J100" s="12"/>
    </row>
    <row r="101" spans="1:10" x14ac:dyDescent="0.25">
      <c r="A101" s="43"/>
      <c r="B101" s="19" t="s">
        <v>82</v>
      </c>
      <c r="C101" s="33" t="s">
        <v>63</v>
      </c>
      <c r="D101" s="19" t="s">
        <v>81</v>
      </c>
      <c r="E101" s="21" t="s">
        <v>52</v>
      </c>
      <c r="F101" s="21">
        <v>4500</v>
      </c>
      <c r="G101" s="2"/>
      <c r="H101" s="35">
        <f t="shared" si="1"/>
        <v>4500</v>
      </c>
      <c r="I101" s="12"/>
      <c r="J101" s="12"/>
    </row>
    <row r="102" spans="1:10" x14ac:dyDescent="0.25">
      <c r="A102" s="41" t="s">
        <v>32</v>
      </c>
      <c r="B102" s="24" t="s">
        <v>118</v>
      </c>
      <c r="C102" s="14" t="s">
        <v>46</v>
      </c>
      <c r="D102" s="24" t="s">
        <v>125</v>
      </c>
      <c r="E102" s="26" t="s">
        <v>58</v>
      </c>
      <c r="F102" s="26">
        <f>23520+27480</f>
        <v>51000</v>
      </c>
      <c r="G102" s="26"/>
      <c r="H102" s="35">
        <f t="shared" si="1"/>
        <v>51000</v>
      </c>
      <c r="I102" s="12"/>
    </row>
    <row r="103" spans="1:10" x14ac:dyDescent="0.25">
      <c r="A103" s="42"/>
      <c r="B103" s="24" t="s">
        <v>118</v>
      </c>
      <c r="C103" s="14" t="s">
        <v>119</v>
      </c>
      <c r="D103" s="24" t="s">
        <v>120</v>
      </c>
      <c r="E103" s="26" t="s">
        <v>53</v>
      </c>
      <c r="F103" s="26">
        <v>2880</v>
      </c>
      <c r="G103" s="26"/>
      <c r="H103" s="35">
        <f t="shared" si="1"/>
        <v>2880</v>
      </c>
      <c r="I103" s="12"/>
    </row>
    <row r="104" spans="1:10" x14ac:dyDescent="0.25">
      <c r="A104" s="42"/>
      <c r="B104" s="24" t="s">
        <v>118</v>
      </c>
      <c r="C104" s="14" t="s">
        <v>47</v>
      </c>
      <c r="D104" s="24" t="s">
        <v>126</v>
      </c>
      <c r="E104" s="26" t="s">
        <v>51</v>
      </c>
      <c r="F104" s="26">
        <v>3130</v>
      </c>
      <c r="G104" s="26"/>
      <c r="H104" s="35">
        <f t="shared" si="1"/>
        <v>3130</v>
      </c>
      <c r="I104" s="12"/>
    </row>
    <row r="105" spans="1:10" x14ac:dyDescent="0.25">
      <c r="A105" s="42"/>
      <c r="B105" s="24" t="s">
        <v>118</v>
      </c>
      <c r="C105" s="14" t="s">
        <v>47</v>
      </c>
      <c r="D105" s="24" t="s">
        <v>177</v>
      </c>
      <c r="E105" s="26" t="s">
        <v>52</v>
      </c>
      <c r="F105" s="26">
        <v>320</v>
      </c>
      <c r="G105" s="26"/>
      <c r="H105" s="35">
        <f t="shared" si="1"/>
        <v>320</v>
      </c>
      <c r="I105" s="12"/>
    </row>
    <row r="106" spans="1:10" x14ac:dyDescent="0.25">
      <c r="A106" s="42"/>
      <c r="B106" s="24" t="s">
        <v>118</v>
      </c>
      <c r="C106" s="14" t="s">
        <v>127</v>
      </c>
      <c r="D106" s="24" t="s">
        <v>128</v>
      </c>
      <c r="E106" s="26" t="s">
        <v>52</v>
      </c>
      <c r="F106" s="26">
        <v>12430</v>
      </c>
      <c r="G106" s="26"/>
      <c r="H106" s="35">
        <f t="shared" si="1"/>
        <v>12430</v>
      </c>
      <c r="I106" s="12"/>
    </row>
    <row r="107" spans="1:10" x14ac:dyDescent="0.25">
      <c r="A107" s="42"/>
      <c r="B107" s="24" t="s">
        <v>118</v>
      </c>
      <c r="C107" s="14" t="s">
        <v>129</v>
      </c>
      <c r="D107" s="24" t="s">
        <v>130</v>
      </c>
      <c r="E107" s="26" t="s">
        <v>51</v>
      </c>
      <c r="F107" s="26">
        <v>54</v>
      </c>
      <c r="G107" s="26"/>
      <c r="H107" s="35">
        <f t="shared" si="1"/>
        <v>54</v>
      </c>
      <c r="I107" s="12"/>
    </row>
    <row r="108" spans="1:10" x14ac:dyDescent="0.25">
      <c r="A108" s="42"/>
      <c r="B108" s="24" t="s">
        <v>118</v>
      </c>
      <c r="C108" s="14" t="s">
        <v>129</v>
      </c>
      <c r="D108" s="24" t="s">
        <v>131</v>
      </c>
      <c r="E108" s="26" t="s">
        <v>51</v>
      </c>
      <c r="F108" s="26">
        <v>54</v>
      </c>
      <c r="G108" s="26"/>
      <c r="H108" s="35">
        <f t="shared" si="1"/>
        <v>54</v>
      </c>
      <c r="I108" s="12"/>
    </row>
    <row r="109" spans="1:10" x14ac:dyDescent="0.25">
      <c r="A109" s="42"/>
      <c r="B109" s="24" t="s">
        <v>118</v>
      </c>
      <c r="C109" s="14" t="s">
        <v>129</v>
      </c>
      <c r="D109" s="24" t="s">
        <v>132</v>
      </c>
      <c r="E109" s="26" t="s">
        <v>51</v>
      </c>
      <c r="F109" s="26">
        <v>54</v>
      </c>
      <c r="G109" s="26"/>
      <c r="H109" s="35">
        <f t="shared" si="1"/>
        <v>54</v>
      </c>
      <c r="I109" s="12"/>
    </row>
    <row r="110" spans="1:10" x14ac:dyDescent="0.25">
      <c r="A110" s="42"/>
      <c r="B110" s="24" t="s">
        <v>118</v>
      </c>
      <c r="C110" s="14" t="s">
        <v>129</v>
      </c>
      <c r="D110" s="24" t="s">
        <v>133</v>
      </c>
      <c r="E110" s="26" t="s">
        <v>51</v>
      </c>
      <c r="F110" s="26">
        <v>100</v>
      </c>
      <c r="G110" s="26"/>
      <c r="H110" s="35">
        <f t="shared" si="1"/>
        <v>100</v>
      </c>
      <c r="I110" s="12"/>
    </row>
    <row r="111" spans="1:10" x14ac:dyDescent="0.25">
      <c r="A111" s="42"/>
      <c r="B111" s="24" t="s">
        <v>118</v>
      </c>
      <c r="C111" s="14" t="s">
        <v>134</v>
      </c>
      <c r="D111" s="24" t="s">
        <v>135</v>
      </c>
      <c r="E111" s="26" t="s">
        <v>58</v>
      </c>
      <c r="F111" s="26">
        <f>3400+3200</f>
        <v>6600</v>
      </c>
      <c r="G111" s="26"/>
      <c r="H111" s="35">
        <f t="shared" si="1"/>
        <v>6600</v>
      </c>
      <c r="I111" s="12"/>
    </row>
    <row r="112" spans="1:10" x14ac:dyDescent="0.25">
      <c r="A112" s="42"/>
      <c r="B112" s="19" t="s">
        <v>118</v>
      </c>
      <c r="C112" s="33" t="s">
        <v>63</v>
      </c>
      <c r="D112" s="19" t="s">
        <v>97</v>
      </c>
      <c r="E112" s="30" t="s">
        <v>52</v>
      </c>
      <c r="F112" s="21">
        <v>1690</v>
      </c>
      <c r="G112" s="26"/>
      <c r="H112" s="35">
        <f t="shared" si="1"/>
        <v>1690</v>
      </c>
      <c r="I112" s="12"/>
      <c r="J112" s="12"/>
    </row>
    <row r="113" spans="1:10" x14ac:dyDescent="0.25">
      <c r="A113" s="42"/>
      <c r="B113" s="19" t="s">
        <v>118</v>
      </c>
      <c r="C113" s="33" t="s">
        <v>63</v>
      </c>
      <c r="D113" s="19" t="s">
        <v>136</v>
      </c>
      <c r="E113" s="30" t="s">
        <v>52</v>
      </c>
      <c r="F113" s="21">
        <v>7640</v>
      </c>
      <c r="G113" s="26"/>
      <c r="H113" s="35">
        <f t="shared" si="1"/>
        <v>7640</v>
      </c>
      <c r="I113" s="12"/>
      <c r="J113" s="12"/>
    </row>
    <row r="114" spans="1:10" x14ac:dyDescent="0.25">
      <c r="A114" s="43"/>
      <c r="B114" s="19" t="s">
        <v>118</v>
      </c>
      <c r="C114" s="33" t="s">
        <v>63</v>
      </c>
      <c r="D114" s="19" t="s">
        <v>137</v>
      </c>
      <c r="E114" s="30" t="s">
        <v>52</v>
      </c>
      <c r="F114" s="21">
        <v>40670</v>
      </c>
      <c r="G114" s="26"/>
      <c r="H114" s="35">
        <f t="shared" si="1"/>
        <v>40670</v>
      </c>
      <c r="I114" s="12"/>
      <c r="J114" s="12"/>
    </row>
    <row r="115" spans="1:10" x14ac:dyDescent="0.25">
      <c r="A115" s="41" t="s">
        <v>33</v>
      </c>
      <c r="B115" s="24" t="s">
        <v>157</v>
      </c>
      <c r="C115" s="14" t="s">
        <v>47</v>
      </c>
      <c r="D115" s="24" t="s">
        <v>196</v>
      </c>
      <c r="E115" s="26" t="s">
        <v>52</v>
      </c>
      <c r="F115" s="26">
        <v>53000</v>
      </c>
      <c r="G115" s="26"/>
      <c r="H115" s="35">
        <f t="shared" si="1"/>
        <v>53000</v>
      </c>
      <c r="I115" s="12"/>
    </row>
    <row r="116" spans="1:10" x14ac:dyDescent="0.25">
      <c r="A116" s="42"/>
      <c r="B116" s="24" t="s">
        <v>157</v>
      </c>
      <c r="C116" s="14" t="s">
        <v>47</v>
      </c>
      <c r="D116" s="24" t="s">
        <v>197</v>
      </c>
      <c r="E116" s="26" t="s">
        <v>52</v>
      </c>
      <c r="F116" s="26">
        <v>10000</v>
      </c>
      <c r="G116" s="26"/>
      <c r="H116" s="35">
        <f t="shared" si="1"/>
        <v>10000</v>
      </c>
      <c r="I116" s="12"/>
    </row>
    <row r="117" spans="1:10" x14ac:dyDescent="0.25">
      <c r="A117" s="42"/>
      <c r="B117" s="24" t="s">
        <v>157</v>
      </c>
      <c r="C117" s="14" t="s">
        <v>63</v>
      </c>
      <c r="D117" s="24" t="s">
        <v>198</v>
      </c>
      <c r="E117" s="26" t="s">
        <v>52</v>
      </c>
      <c r="F117" s="26">
        <v>4980</v>
      </c>
      <c r="G117" s="26"/>
      <c r="H117" s="35">
        <f t="shared" si="1"/>
        <v>4980</v>
      </c>
      <c r="I117" s="12"/>
    </row>
    <row r="118" spans="1:10" x14ac:dyDescent="0.25">
      <c r="A118" s="42"/>
      <c r="B118" s="24" t="s">
        <v>157</v>
      </c>
      <c r="C118" s="14" t="s">
        <v>63</v>
      </c>
      <c r="D118" s="24" t="s">
        <v>179</v>
      </c>
      <c r="E118" s="26" t="s">
        <v>52</v>
      </c>
      <c r="F118" s="26">
        <v>730</v>
      </c>
      <c r="G118" s="26"/>
      <c r="H118" s="35">
        <f t="shared" si="1"/>
        <v>730</v>
      </c>
      <c r="I118" s="12"/>
    </row>
    <row r="119" spans="1:10" x14ac:dyDescent="0.25">
      <c r="A119" s="42"/>
      <c r="B119" s="24" t="s">
        <v>157</v>
      </c>
      <c r="C119" s="14" t="s">
        <v>63</v>
      </c>
      <c r="D119" s="24" t="s">
        <v>199</v>
      </c>
      <c r="E119" s="26" t="s">
        <v>52</v>
      </c>
      <c r="F119" s="26">
        <v>1326</v>
      </c>
      <c r="G119" s="26"/>
      <c r="H119" s="35">
        <f t="shared" si="1"/>
        <v>1326</v>
      </c>
      <c r="I119" s="12"/>
    </row>
    <row r="120" spans="1:10" x14ac:dyDescent="0.25">
      <c r="A120" s="42"/>
      <c r="B120" s="24" t="s">
        <v>157</v>
      </c>
      <c r="C120" s="14" t="s">
        <v>63</v>
      </c>
      <c r="D120" s="24" t="s">
        <v>200</v>
      </c>
      <c r="E120" s="26" t="s">
        <v>52</v>
      </c>
      <c r="F120" s="26">
        <v>9020</v>
      </c>
      <c r="G120" s="26"/>
      <c r="H120" s="35">
        <f t="shared" si="1"/>
        <v>9020</v>
      </c>
      <c r="I120" s="12"/>
    </row>
    <row r="121" spans="1:10" x14ac:dyDescent="0.25">
      <c r="A121" s="42"/>
      <c r="B121" s="24" t="s">
        <v>157</v>
      </c>
      <c r="C121" s="14" t="s">
        <v>63</v>
      </c>
      <c r="D121" s="24" t="s">
        <v>201</v>
      </c>
      <c r="E121" s="26" t="s">
        <v>52</v>
      </c>
      <c r="F121" s="26">
        <v>3354</v>
      </c>
      <c r="G121" s="26"/>
      <c r="H121" s="35">
        <f t="shared" si="1"/>
        <v>3354</v>
      </c>
      <c r="I121" s="12"/>
    </row>
    <row r="122" spans="1:10" x14ac:dyDescent="0.25">
      <c r="A122" s="42"/>
      <c r="B122" s="24" t="s">
        <v>157</v>
      </c>
      <c r="C122" s="14" t="s">
        <v>63</v>
      </c>
      <c r="D122" s="24" t="s">
        <v>202</v>
      </c>
      <c r="E122" s="26" t="s">
        <v>52</v>
      </c>
      <c r="F122" s="26">
        <v>8889</v>
      </c>
      <c r="G122" s="26"/>
      <c r="H122" s="35">
        <f t="shared" si="1"/>
        <v>8889</v>
      </c>
      <c r="I122" s="12"/>
    </row>
    <row r="123" spans="1:10" x14ac:dyDescent="0.25">
      <c r="A123" s="42"/>
      <c r="B123" s="24" t="s">
        <v>157</v>
      </c>
      <c r="C123" s="14" t="s">
        <v>63</v>
      </c>
      <c r="D123" s="24" t="s">
        <v>203</v>
      </c>
      <c r="E123" s="26" t="s">
        <v>52</v>
      </c>
      <c r="F123" s="26">
        <v>9360</v>
      </c>
      <c r="G123" s="26"/>
      <c r="H123" s="35">
        <f t="shared" si="1"/>
        <v>9360</v>
      </c>
      <c r="I123" s="12"/>
    </row>
    <row r="124" spans="1:10" x14ac:dyDescent="0.25">
      <c r="A124" s="42"/>
      <c r="B124" s="24" t="s">
        <v>157</v>
      </c>
      <c r="C124" s="14" t="s">
        <v>63</v>
      </c>
      <c r="D124" s="24" t="s">
        <v>204</v>
      </c>
      <c r="E124" s="26" t="s">
        <v>52</v>
      </c>
      <c r="F124" s="26">
        <v>4662</v>
      </c>
      <c r="G124" s="26"/>
      <c r="H124" s="35">
        <f t="shared" ref="H124:H157" si="2">F124+G124</f>
        <v>4662</v>
      </c>
      <c r="I124" s="12"/>
    </row>
    <row r="125" spans="1:10" x14ac:dyDescent="0.25">
      <c r="A125" s="42"/>
      <c r="B125" s="24" t="s">
        <v>157</v>
      </c>
      <c r="C125" s="14" t="s">
        <v>63</v>
      </c>
      <c r="D125" s="24" t="s">
        <v>205</v>
      </c>
      <c r="E125" s="26" t="s">
        <v>52</v>
      </c>
      <c r="F125" s="26">
        <v>17980</v>
      </c>
      <c r="G125" s="26"/>
      <c r="H125" s="35">
        <f t="shared" si="2"/>
        <v>17980</v>
      </c>
      <c r="I125" s="12"/>
    </row>
    <row r="126" spans="1:10" x14ac:dyDescent="0.25">
      <c r="A126" s="42"/>
      <c r="B126" s="24" t="s">
        <v>157</v>
      </c>
      <c r="C126" s="14" t="s">
        <v>63</v>
      </c>
      <c r="D126" s="24" t="s">
        <v>206</v>
      </c>
      <c r="E126" s="26" t="s">
        <v>52</v>
      </c>
      <c r="F126" s="26">
        <v>3167</v>
      </c>
      <c r="G126" s="26"/>
      <c r="H126" s="35">
        <f t="shared" si="2"/>
        <v>3167</v>
      </c>
      <c r="I126" s="12"/>
    </row>
    <row r="127" spans="1:10" x14ac:dyDescent="0.25">
      <c r="A127" s="42"/>
      <c r="B127" s="24" t="s">
        <v>157</v>
      </c>
      <c r="C127" s="14" t="s">
        <v>63</v>
      </c>
      <c r="D127" s="24" t="s">
        <v>83</v>
      </c>
      <c r="E127" s="26" t="s">
        <v>52</v>
      </c>
      <c r="F127" s="26">
        <v>3646</v>
      </c>
      <c r="G127" s="26"/>
      <c r="H127" s="35">
        <f t="shared" si="2"/>
        <v>3646</v>
      </c>
      <c r="I127" s="12"/>
    </row>
    <row r="128" spans="1:10" x14ac:dyDescent="0.25">
      <c r="A128" s="42"/>
      <c r="B128" s="24" t="s">
        <v>157</v>
      </c>
      <c r="C128" s="14" t="s">
        <v>63</v>
      </c>
      <c r="D128" s="24" t="s">
        <v>207</v>
      </c>
      <c r="E128" s="26" t="s">
        <v>52</v>
      </c>
      <c r="F128" s="26">
        <v>11067</v>
      </c>
      <c r="G128" s="26"/>
      <c r="H128" s="35">
        <f t="shared" si="2"/>
        <v>11067</v>
      </c>
      <c r="I128" s="12"/>
    </row>
    <row r="129" spans="1:9" x14ac:dyDescent="0.25">
      <c r="A129" s="42"/>
      <c r="B129" s="24" t="s">
        <v>157</v>
      </c>
      <c r="C129" s="14" t="s">
        <v>60</v>
      </c>
      <c r="D129" s="24" t="s">
        <v>208</v>
      </c>
      <c r="E129" s="26" t="s">
        <v>52</v>
      </c>
      <c r="F129" s="26">
        <v>1331</v>
      </c>
      <c r="G129" s="26"/>
      <c r="H129" s="35">
        <f t="shared" si="2"/>
        <v>1331</v>
      </c>
      <c r="I129" s="12"/>
    </row>
    <row r="130" spans="1:9" x14ac:dyDescent="0.25">
      <c r="A130" s="42"/>
      <c r="B130" s="24" t="s">
        <v>157</v>
      </c>
      <c r="C130" s="14" t="s">
        <v>60</v>
      </c>
      <c r="D130" s="24" t="s">
        <v>209</v>
      </c>
      <c r="E130" s="26" t="s">
        <v>52</v>
      </c>
      <c r="F130" s="26">
        <v>1870</v>
      </c>
      <c r="G130" s="26"/>
      <c r="H130" s="35">
        <f t="shared" si="2"/>
        <v>1870</v>
      </c>
      <c r="I130" s="12"/>
    </row>
    <row r="131" spans="1:9" x14ac:dyDescent="0.25">
      <c r="A131" s="42"/>
      <c r="B131" s="24" t="s">
        <v>157</v>
      </c>
      <c r="C131" s="14" t="s">
        <v>60</v>
      </c>
      <c r="D131" s="24" t="s">
        <v>210</v>
      </c>
      <c r="E131" s="26" t="s">
        <v>52</v>
      </c>
      <c r="F131" s="26">
        <v>12110</v>
      </c>
      <c r="G131" s="26"/>
      <c r="H131" s="35">
        <f t="shared" si="2"/>
        <v>12110</v>
      </c>
      <c r="I131" s="12"/>
    </row>
    <row r="132" spans="1:9" x14ac:dyDescent="0.25">
      <c r="A132" s="42"/>
      <c r="B132" s="24" t="s">
        <v>157</v>
      </c>
      <c r="C132" s="14" t="s">
        <v>60</v>
      </c>
      <c r="D132" s="24" t="s">
        <v>211</v>
      </c>
      <c r="E132" s="26" t="s">
        <v>52</v>
      </c>
      <c r="F132" s="26">
        <v>1195</v>
      </c>
      <c r="G132" s="26"/>
      <c r="H132" s="35">
        <f t="shared" si="2"/>
        <v>1195</v>
      </c>
      <c r="I132" s="12"/>
    </row>
    <row r="133" spans="1:9" x14ac:dyDescent="0.25">
      <c r="A133" s="42"/>
      <c r="B133" s="24" t="s">
        <v>157</v>
      </c>
      <c r="C133" s="14" t="s">
        <v>127</v>
      </c>
      <c r="D133" s="24" t="s">
        <v>212</v>
      </c>
      <c r="E133" s="26" t="s">
        <v>52</v>
      </c>
      <c r="F133" s="26">
        <v>9000</v>
      </c>
      <c r="G133" s="26"/>
      <c r="H133" s="35">
        <f t="shared" si="2"/>
        <v>9000</v>
      </c>
      <c r="I133" s="12"/>
    </row>
    <row r="134" spans="1:9" x14ac:dyDescent="0.25">
      <c r="A134" s="42"/>
      <c r="B134" s="19" t="s">
        <v>170</v>
      </c>
      <c r="C134" s="13" t="s">
        <v>60</v>
      </c>
      <c r="D134" s="24" t="s">
        <v>178</v>
      </c>
      <c r="E134" s="26" t="s">
        <v>52</v>
      </c>
      <c r="F134" s="26">
        <v>10</v>
      </c>
      <c r="G134" s="26"/>
      <c r="H134" s="35">
        <f t="shared" si="2"/>
        <v>10</v>
      </c>
      <c r="I134" s="12"/>
    </row>
    <row r="135" spans="1:9" x14ac:dyDescent="0.25">
      <c r="A135" s="42"/>
      <c r="B135" s="19" t="s">
        <v>171</v>
      </c>
      <c r="C135" s="14" t="s">
        <v>63</v>
      </c>
      <c r="D135" s="2" t="s">
        <v>175</v>
      </c>
      <c r="E135" s="26" t="s">
        <v>52</v>
      </c>
      <c r="F135" s="26">
        <v>10230</v>
      </c>
      <c r="G135" s="26"/>
      <c r="H135" s="35">
        <f t="shared" si="2"/>
        <v>10230</v>
      </c>
      <c r="I135" s="12"/>
    </row>
    <row r="136" spans="1:9" x14ac:dyDescent="0.25">
      <c r="A136" s="42"/>
      <c r="B136" s="19" t="s">
        <v>171</v>
      </c>
      <c r="C136" s="14" t="s">
        <v>63</v>
      </c>
      <c r="D136" s="2" t="s">
        <v>176</v>
      </c>
      <c r="E136" s="26" t="s">
        <v>52</v>
      </c>
      <c r="F136" s="26"/>
      <c r="G136" s="26">
        <v>6000</v>
      </c>
      <c r="H136" s="35">
        <f t="shared" si="2"/>
        <v>6000</v>
      </c>
    </row>
    <row r="137" spans="1:9" x14ac:dyDescent="0.25">
      <c r="A137" s="42"/>
      <c r="B137" s="24" t="s">
        <v>110</v>
      </c>
      <c r="C137" s="13" t="s">
        <v>63</v>
      </c>
      <c r="D137" s="24" t="s">
        <v>111</v>
      </c>
      <c r="E137" s="26" t="s">
        <v>52</v>
      </c>
      <c r="F137" s="26"/>
      <c r="G137" s="26">
        <v>2000</v>
      </c>
      <c r="H137" s="35">
        <f t="shared" si="2"/>
        <v>2000</v>
      </c>
    </row>
    <row r="138" spans="1:9" x14ac:dyDescent="0.25">
      <c r="A138" s="42"/>
      <c r="B138" s="24" t="s">
        <v>110</v>
      </c>
      <c r="C138" s="13" t="s">
        <v>63</v>
      </c>
      <c r="D138" s="24" t="s">
        <v>112</v>
      </c>
      <c r="E138" s="26" t="s">
        <v>52</v>
      </c>
      <c r="F138" s="26"/>
      <c r="G138" s="26">
        <v>4000</v>
      </c>
      <c r="H138" s="35">
        <f t="shared" si="2"/>
        <v>4000</v>
      </c>
    </row>
    <row r="139" spans="1:9" x14ac:dyDescent="0.25">
      <c r="A139" s="42"/>
      <c r="B139" s="24" t="s">
        <v>110</v>
      </c>
      <c r="C139" s="13" t="s">
        <v>63</v>
      </c>
      <c r="D139" s="24" t="s">
        <v>103</v>
      </c>
      <c r="E139" s="26" t="s">
        <v>52</v>
      </c>
      <c r="F139" s="26"/>
      <c r="G139" s="26">
        <v>6000</v>
      </c>
      <c r="H139" s="35">
        <f t="shared" si="2"/>
        <v>6000</v>
      </c>
    </row>
    <row r="140" spans="1:9" x14ac:dyDescent="0.25">
      <c r="A140" s="42"/>
      <c r="B140" s="24" t="s">
        <v>110</v>
      </c>
      <c r="C140" s="13" t="s">
        <v>60</v>
      </c>
      <c r="D140" s="24" t="s">
        <v>115</v>
      </c>
      <c r="E140" s="26" t="s">
        <v>52</v>
      </c>
      <c r="F140" s="26">
        <v>22000</v>
      </c>
      <c r="G140" s="26">
        <v>7000</v>
      </c>
      <c r="H140" s="35">
        <f t="shared" si="2"/>
        <v>29000</v>
      </c>
    </row>
    <row r="141" spans="1:9" x14ac:dyDescent="0.25">
      <c r="A141" s="42"/>
      <c r="B141" s="24" t="s">
        <v>110</v>
      </c>
      <c r="C141" s="13" t="s">
        <v>60</v>
      </c>
      <c r="D141" s="24" t="s">
        <v>116</v>
      </c>
      <c r="E141" s="26" t="s">
        <v>52</v>
      </c>
      <c r="F141" s="26">
        <v>22000</v>
      </c>
      <c r="G141" s="26">
        <v>8000</v>
      </c>
      <c r="H141" s="35">
        <f t="shared" si="2"/>
        <v>30000</v>
      </c>
    </row>
    <row r="142" spans="1:9" x14ac:dyDescent="0.25">
      <c r="A142" s="42"/>
      <c r="B142" s="24" t="s">
        <v>110</v>
      </c>
      <c r="C142" s="13" t="s">
        <v>60</v>
      </c>
      <c r="D142" s="24" t="s">
        <v>113</v>
      </c>
      <c r="E142" s="26" t="s">
        <v>52</v>
      </c>
      <c r="F142" s="26">
        <v>12000</v>
      </c>
      <c r="G142" s="26"/>
      <c r="H142" s="35">
        <f t="shared" si="2"/>
        <v>12000</v>
      </c>
      <c r="I142" s="12"/>
    </row>
    <row r="143" spans="1:9" x14ac:dyDescent="0.25">
      <c r="A143" s="42"/>
      <c r="B143" s="24" t="s">
        <v>110</v>
      </c>
      <c r="C143" s="13" t="s">
        <v>60</v>
      </c>
      <c r="D143" s="24" t="s">
        <v>114</v>
      </c>
      <c r="E143" s="26" t="s">
        <v>52</v>
      </c>
      <c r="F143" s="26">
        <v>6000</v>
      </c>
      <c r="G143" s="26"/>
      <c r="H143" s="35">
        <f t="shared" si="2"/>
        <v>6000</v>
      </c>
      <c r="I143" s="12"/>
    </row>
    <row r="144" spans="1:9" x14ac:dyDescent="0.25">
      <c r="A144" s="42"/>
      <c r="B144" s="24" t="s">
        <v>110</v>
      </c>
      <c r="C144" s="13" t="s">
        <v>60</v>
      </c>
      <c r="D144" s="24" t="s">
        <v>117</v>
      </c>
      <c r="E144" s="26" t="s">
        <v>52</v>
      </c>
      <c r="F144" s="26">
        <v>3200</v>
      </c>
      <c r="G144" s="26"/>
      <c r="H144" s="35">
        <f t="shared" si="2"/>
        <v>3200</v>
      </c>
      <c r="I144" s="12"/>
    </row>
    <row r="145" spans="1:10" x14ac:dyDescent="0.25">
      <c r="A145" s="42"/>
      <c r="B145" s="24" t="s">
        <v>146</v>
      </c>
      <c r="C145" s="14" t="s">
        <v>60</v>
      </c>
      <c r="D145" s="24" t="s">
        <v>147</v>
      </c>
      <c r="E145" s="26" t="s">
        <v>52</v>
      </c>
      <c r="F145" s="26">
        <v>60000</v>
      </c>
      <c r="G145" s="26"/>
      <c r="H145" s="35">
        <f t="shared" si="2"/>
        <v>60000</v>
      </c>
      <c r="I145" s="12"/>
    </row>
    <row r="146" spans="1:10" x14ac:dyDescent="0.25">
      <c r="A146" s="42"/>
      <c r="B146" s="19" t="s">
        <v>172</v>
      </c>
      <c r="C146" s="14" t="s">
        <v>60</v>
      </c>
      <c r="D146" s="2" t="s">
        <v>186</v>
      </c>
      <c r="E146" s="26" t="s">
        <v>52</v>
      </c>
      <c r="F146" s="26">
        <v>178.75</v>
      </c>
      <c r="G146" s="26"/>
      <c r="H146" s="35">
        <f t="shared" si="2"/>
        <v>178.75</v>
      </c>
      <c r="I146" s="12"/>
    </row>
    <row r="147" spans="1:10" x14ac:dyDescent="0.25">
      <c r="A147" s="42"/>
      <c r="B147" s="19" t="s">
        <v>172</v>
      </c>
      <c r="C147" s="14" t="s">
        <v>60</v>
      </c>
      <c r="D147" s="2" t="s">
        <v>187</v>
      </c>
      <c r="E147" s="26" t="s">
        <v>52</v>
      </c>
      <c r="F147" s="26">
        <v>907.5</v>
      </c>
      <c r="G147" s="26"/>
      <c r="H147" s="35">
        <f t="shared" si="2"/>
        <v>907.5</v>
      </c>
      <c r="I147" s="12"/>
    </row>
    <row r="148" spans="1:10" x14ac:dyDescent="0.25">
      <c r="A148" s="42"/>
      <c r="B148" s="19" t="s">
        <v>172</v>
      </c>
      <c r="C148" s="14" t="s">
        <v>63</v>
      </c>
      <c r="D148" s="2" t="s">
        <v>188</v>
      </c>
      <c r="E148" s="26" t="s">
        <v>52</v>
      </c>
      <c r="F148" s="26">
        <v>4938.3</v>
      </c>
      <c r="G148" s="26"/>
      <c r="H148" s="35">
        <f t="shared" si="2"/>
        <v>4938.3</v>
      </c>
      <c r="I148" s="12"/>
    </row>
    <row r="149" spans="1:10" x14ac:dyDescent="0.25">
      <c r="A149" s="42"/>
      <c r="B149" s="19" t="s">
        <v>172</v>
      </c>
      <c r="C149" s="14" t="s">
        <v>63</v>
      </c>
      <c r="D149" s="2" t="s">
        <v>189</v>
      </c>
      <c r="E149" s="26" t="s">
        <v>52</v>
      </c>
      <c r="F149" s="26">
        <v>1674</v>
      </c>
      <c r="G149" s="26"/>
      <c r="H149" s="35">
        <f t="shared" si="2"/>
        <v>1674</v>
      </c>
      <c r="I149" s="12"/>
    </row>
    <row r="150" spans="1:10" x14ac:dyDescent="0.25">
      <c r="A150" s="42"/>
      <c r="B150" s="19" t="s">
        <v>172</v>
      </c>
      <c r="C150" s="14" t="s">
        <v>63</v>
      </c>
      <c r="D150" s="2" t="s">
        <v>190</v>
      </c>
      <c r="E150" s="26" t="s">
        <v>52</v>
      </c>
      <c r="F150" s="26">
        <v>362.7</v>
      </c>
      <c r="G150" s="26"/>
      <c r="H150" s="35">
        <f t="shared" si="2"/>
        <v>362.7</v>
      </c>
      <c r="I150" s="12"/>
    </row>
    <row r="151" spans="1:10" x14ac:dyDescent="0.25">
      <c r="A151" s="42"/>
      <c r="B151" s="19" t="s">
        <v>172</v>
      </c>
      <c r="C151" s="14" t="s">
        <v>138</v>
      </c>
      <c r="D151" s="2" t="s">
        <v>191</v>
      </c>
      <c r="E151" s="26" t="s">
        <v>51</v>
      </c>
      <c r="F151" s="26">
        <v>2500</v>
      </c>
      <c r="G151" s="26"/>
      <c r="H151" s="35">
        <f t="shared" si="2"/>
        <v>2500</v>
      </c>
      <c r="I151" s="12"/>
    </row>
    <row r="152" spans="1:10" x14ac:dyDescent="0.25">
      <c r="A152" s="42"/>
      <c r="B152" s="19" t="s">
        <v>172</v>
      </c>
      <c r="C152" s="14" t="s">
        <v>138</v>
      </c>
      <c r="D152" s="2" t="s">
        <v>192</v>
      </c>
      <c r="E152" s="26" t="s">
        <v>51</v>
      </c>
      <c r="F152" s="26">
        <v>100</v>
      </c>
      <c r="G152" s="26"/>
      <c r="H152" s="35">
        <f t="shared" si="2"/>
        <v>100</v>
      </c>
      <c r="I152" s="12"/>
    </row>
    <row r="153" spans="1:10" x14ac:dyDescent="0.25">
      <c r="A153" s="42"/>
      <c r="B153" s="19" t="s">
        <v>172</v>
      </c>
      <c r="C153" s="14" t="s">
        <v>127</v>
      </c>
      <c r="D153" s="2" t="s">
        <v>193</v>
      </c>
      <c r="E153" s="26" t="s">
        <v>53</v>
      </c>
      <c r="F153" s="26">
        <v>2000</v>
      </c>
      <c r="G153" s="26"/>
      <c r="H153" s="35">
        <f t="shared" si="2"/>
        <v>2000</v>
      </c>
      <c r="I153" s="12"/>
    </row>
    <row r="154" spans="1:10" x14ac:dyDescent="0.25">
      <c r="A154" s="42"/>
      <c r="B154" s="19" t="s">
        <v>172</v>
      </c>
      <c r="C154" s="14" t="s">
        <v>127</v>
      </c>
      <c r="D154" s="2" t="s">
        <v>194</v>
      </c>
      <c r="E154" s="26" t="s">
        <v>53</v>
      </c>
      <c r="F154" s="26">
        <v>1200</v>
      </c>
      <c r="G154" s="26"/>
      <c r="H154" s="35">
        <f t="shared" si="2"/>
        <v>1200</v>
      </c>
      <c r="I154" s="12"/>
    </row>
    <row r="155" spans="1:10" x14ac:dyDescent="0.25">
      <c r="A155" s="42"/>
      <c r="B155" s="19" t="s">
        <v>166</v>
      </c>
      <c r="C155" s="14" t="s">
        <v>63</v>
      </c>
      <c r="D155" s="2" t="s">
        <v>227</v>
      </c>
      <c r="E155" s="26" t="s">
        <v>52</v>
      </c>
      <c r="F155" s="26">
        <v>7300</v>
      </c>
      <c r="G155" s="26"/>
      <c r="H155" s="35">
        <f t="shared" si="2"/>
        <v>7300</v>
      </c>
      <c r="I155" s="12"/>
    </row>
    <row r="156" spans="1:10" x14ac:dyDescent="0.25">
      <c r="A156" s="42"/>
      <c r="B156" s="19" t="s">
        <v>166</v>
      </c>
      <c r="C156" s="14" t="s">
        <v>63</v>
      </c>
      <c r="D156" s="2" t="s">
        <v>227</v>
      </c>
      <c r="E156" s="26" t="s">
        <v>52</v>
      </c>
      <c r="F156" s="26">
        <v>48500</v>
      </c>
      <c r="G156" s="26"/>
      <c r="H156" s="35">
        <f t="shared" si="2"/>
        <v>48500</v>
      </c>
      <c r="I156" s="12"/>
    </row>
    <row r="157" spans="1:10" x14ac:dyDescent="0.25">
      <c r="A157" s="43"/>
      <c r="B157" s="19" t="s">
        <v>166</v>
      </c>
      <c r="C157" s="14" t="s">
        <v>63</v>
      </c>
      <c r="D157" s="2" t="s">
        <v>227</v>
      </c>
      <c r="E157" s="26" t="s">
        <v>52</v>
      </c>
      <c r="F157" s="26">
        <v>17000</v>
      </c>
      <c r="G157" s="26"/>
      <c r="H157" s="35">
        <f t="shared" si="2"/>
        <v>17000</v>
      </c>
      <c r="I157" s="12"/>
    </row>
    <row r="158" spans="1:10" x14ac:dyDescent="0.25">
      <c r="A158" s="24"/>
      <c r="B158" s="19"/>
      <c r="C158" s="2"/>
      <c r="D158" s="26"/>
      <c r="E158" s="26"/>
      <c r="G158" s="26"/>
      <c r="H158" s="36"/>
    </row>
    <row r="159" spans="1:10" x14ac:dyDescent="0.25">
      <c r="A159" s="24"/>
      <c r="B159" s="19"/>
      <c r="C159" s="2"/>
      <c r="D159" s="2"/>
      <c r="E159" s="26"/>
      <c r="F159" s="26"/>
      <c r="G159" s="26"/>
      <c r="H159" s="36"/>
      <c r="I159" s="12"/>
    </row>
    <row r="160" spans="1:10" x14ac:dyDescent="0.25">
      <c r="A160" s="24"/>
      <c r="B160" s="19"/>
      <c r="C160" s="24"/>
      <c r="D160" s="24"/>
      <c r="E160" s="26"/>
      <c r="G160" s="26"/>
      <c r="H160" s="36"/>
      <c r="I160" s="12"/>
      <c r="J160" s="12"/>
    </row>
    <row r="161" spans="1:10" x14ac:dyDescent="0.25">
      <c r="A161" s="24"/>
      <c r="B161" s="19"/>
      <c r="C161" s="29"/>
      <c r="D161" s="24"/>
      <c r="E161" s="24"/>
      <c r="F161" s="26"/>
      <c r="G161" s="26"/>
      <c r="H161" s="36"/>
      <c r="I161" s="12"/>
      <c r="J161" s="12"/>
    </row>
    <row r="162" spans="1:10" x14ac:dyDescent="0.25">
      <c r="A162" s="24"/>
      <c r="B162" s="19"/>
      <c r="C162" s="29"/>
      <c r="D162" s="24"/>
      <c r="E162" s="24"/>
      <c r="F162" s="26"/>
      <c r="G162" s="26"/>
      <c r="H162" s="36"/>
      <c r="I162" s="12"/>
      <c r="J162" s="12"/>
    </row>
    <row r="163" spans="1:10" x14ac:dyDescent="0.25">
      <c r="A163" s="24"/>
      <c r="B163" s="19"/>
      <c r="C163" s="29"/>
      <c r="D163" s="24"/>
      <c r="E163" s="24"/>
      <c r="F163" s="26"/>
      <c r="G163" s="26"/>
      <c r="H163" s="36"/>
      <c r="I163" s="12"/>
      <c r="J163" s="12"/>
    </row>
    <row r="164" spans="1:10" x14ac:dyDescent="0.25">
      <c r="A164" s="24"/>
      <c r="B164" s="19"/>
      <c r="C164" s="29"/>
      <c r="D164" s="24"/>
      <c r="E164" s="24"/>
      <c r="F164" s="26"/>
      <c r="G164" s="26"/>
      <c r="H164" s="36"/>
      <c r="I164" s="12"/>
      <c r="J164" s="12"/>
    </row>
    <row r="165" spans="1:10" x14ac:dyDescent="0.25">
      <c r="A165" s="24"/>
      <c r="B165" s="19"/>
      <c r="C165" s="29"/>
      <c r="D165" s="24"/>
      <c r="E165" s="24"/>
      <c r="F165" s="26"/>
      <c r="G165" s="26"/>
      <c r="H165" s="36"/>
      <c r="I165" s="12"/>
      <c r="J165" s="12"/>
    </row>
    <row r="166" spans="1:10" x14ac:dyDescent="0.25">
      <c r="A166" s="24"/>
      <c r="B166" s="19"/>
      <c r="C166" s="29"/>
      <c r="D166" s="24"/>
      <c r="E166" s="24"/>
      <c r="F166" s="26"/>
      <c r="G166" s="26"/>
      <c r="H166" s="36"/>
      <c r="I166" s="12"/>
      <c r="J166" s="12"/>
    </row>
    <row r="167" spans="1:10" x14ac:dyDescent="0.25">
      <c r="A167" s="24"/>
      <c r="B167" s="19"/>
      <c r="C167" s="29"/>
      <c r="D167" s="24"/>
      <c r="E167" s="24"/>
      <c r="F167" s="26"/>
      <c r="G167" s="26"/>
      <c r="H167" s="36"/>
      <c r="I167" s="12"/>
      <c r="J167" s="12"/>
    </row>
    <row r="168" spans="1:10" x14ac:dyDescent="0.25">
      <c r="A168" s="24"/>
      <c r="B168" s="19"/>
      <c r="C168" s="29"/>
      <c r="D168" s="24"/>
      <c r="E168" s="24"/>
      <c r="F168" s="26"/>
      <c r="G168" s="26"/>
      <c r="H168" s="36"/>
      <c r="I168" s="12"/>
      <c r="J168" s="12"/>
    </row>
    <row r="169" spans="1:10" x14ac:dyDescent="0.25">
      <c r="A169" s="24"/>
      <c r="B169" s="19"/>
      <c r="C169" s="29"/>
      <c r="D169" s="24"/>
      <c r="E169" s="24"/>
      <c r="F169" s="26"/>
      <c r="G169" s="26"/>
      <c r="H169" s="36"/>
      <c r="I169" s="12"/>
      <c r="J169" s="12"/>
    </row>
    <row r="170" spans="1:10" x14ac:dyDescent="0.25">
      <c r="A170" s="24"/>
      <c r="B170" s="19"/>
      <c r="C170" s="29"/>
      <c r="D170" s="24"/>
      <c r="E170" s="24"/>
      <c r="F170" s="26"/>
      <c r="G170" s="26"/>
      <c r="H170" s="36"/>
      <c r="I170" s="12"/>
      <c r="J170" s="12"/>
    </row>
    <row r="171" spans="1:10" x14ac:dyDescent="0.25">
      <c r="A171" s="24"/>
      <c r="B171" s="19"/>
      <c r="C171" s="29"/>
      <c r="D171" s="24"/>
      <c r="E171" s="24"/>
      <c r="F171" s="26"/>
      <c r="G171" s="26"/>
      <c r="H171" s="36"/>
      <c r="I171" s="12"/>
      <c r="J171" s="12"/>
    </row>
    <row r="172" spans="1:10" x14ac:dyDescent="0.25">
      <c r="A172" s="24"/>
      <c r="B172" s="19"/>
      <c r="C172" s="29"/>
      <c r="D172" s="24"/>
      <c r="E172" s="24"/>
      <c r="F172" s="26"/>
      <c r="G172" s="26"/>
      <c r="H172" s="36"/>
      <c r="I172" s="12"/>
      <c r="J172" s="12"/>
    </row>
    <row r="173" spans="1:10" x14ac:dyDescent="0.25">
      <c r="A173" s="24"/>
      <c r="B173" s="19"/>
      <c r="C173" s="29"/>
      <c r="D173" s="24"/>
      <c r="E173" s="24"/>
      <c r="F173" s="26"/>
      <c r="G173" s="26"/>
      <c r="H173" s="36"/>
      <c r="I173" s="12"/>
      <c r="J173" s="12"/>
    </row>
    <row r="174" spans="1:10" x14ac:dyDescent="0.25">
      <c r="A174" s="24"/>
      <c r="B174" s="19"/>
      <c r="C174" s="29"/>
      <c r="D174" s="24"/>
      <c r="E174" s="24"/>
      <c r="F174" s="26"/>
      <c r="G174" s="26"/>
      <c r="H174" s="36"/>
      <c r="I174" s="12"/>
      <c r="J174" s="12"/>
    </row>
    <row r="175" spans="1:10" x14ac:dyDescent="0.25">
      <c r="A175" s="24"/>
      <c r="B175" s="19"/>
      <c r="C175" s="29"/>
      <c r="D175" s="24"/>
      <c r="E175" s="24"/>
      <c r="F175" s="26"/>
      <c r="G175" s="26"/>
      <c r="H175" s="36"/>
      <c r="I175" s="12"/>
      <c r="J175" s="12"/>
    </row>
    <row r="176" spans="1:10" x14ac:dyDescent="0.25">
      <c r="A176" s="24"/>
      <c r="B176" s="19"/>
      <c r="C176" s="29"/>
      <c r="D176" s="24"/>
      <c r="E176" s="24"/>
      <c r="F176" s="26"/>
      <c r="G176" s="26"/>
      <c r="H176" s="36"/>
      <c r="I176" s="12"/>
      <c r="J176" s="12"/>
    </row>
    <row r="177" spans="1:10" x14ac:dyDescent="0.25">
      <c r="A177" s="24"/>
      <c r="B177" s="19"/>
      <c r="C177" s="29"/>
      <c r="D177" s="24"/>
      <c r="E177" s="24"/>
      <c r="F177" s="26"/>
      <c r="G177" s="26"/>
      <c r="H177" s="36"/>
      <c r="I177" s="12"/>
      <c r="J177" s="12"/>
    </row>
    <row r="178" spans="1:10" x14ac:dyDescent="0.25">
      <c r="A178" s="24"/>
      <c r="B178" s="19"/>
      <c r="C178" s="29"/>
      <c r="D178" s="24"/>
      <c r="E178" s="24"/>
      <c r="F178" s="26"/>
      <c r="G178" s="26"/>
      <c r="H178" s="36"/>
      <c r="I178" s="12"/>
      <c r="J178" s="12"/>
    </row>
    <row r="179" spans="1:10" x14ac:dyDescent="0.25">
      <c r="A179" s="24"/>
      <c r="B179" s="19"/>
      <c r="C179" s="29"/>
      <c r="D179" s="24"/>
      <c r="E179" s="24"/>
      <c r="F179" s="26"/>
      <c r="G179" s="26"/>
      <c r="H179" s="36"/>
      <c r="I179" s="12"/>
      <c r="J179" s="12"/>
    </row>
    <row r="180" spans="1:10" x14ac:dyDescent="0.25">
      <c r="A180" s="24"/>
      <c r="B180" s="19"/>
      <c r="C180" s="29"/>
      <c r="D180" s="24"/>
      <c r="E180" s="24"/>
      <c r="F180" s="26"/>
      <c r="G180" s="26"/>
      <c r="H180" s="36"/>
      <c r="I180" s="12"/>
      <c r="J180" s="12"/>
    </row>
    <row r="181" spans="1:10" x14ac:dyDescent="0.25">
      <c r="A181" s="24"/>
      <c r="B181" s="19"/>
      <c r="C181" s="29"/>
      <c r="D181" s="24"/>
      <c r="E181" s="24"/>
      <c r="F181" s="26"/>
      <c r="G181" s="26"/>
      <c r="H181" s="36"/>
      <c r="I181" s="12"/>
      <c r="J181" s="12"/>
    </row>
    <row r="182" spans="1:10" x14ac:dyDescent="0.25">
      <c r="A182" s="24"/>
      <c r="B182" s="19"/>
      <c r="C182" s="29"/>
      <c r="D182" s="24"/>
      <c r="E182" s="24"/>
      <c r="F182" s="26"/>
      <c r="G182" s="26"/>
      <c r="H182" s="36"/>
      <c r="I182" s="12"/>
      <c r="J182" s="12"/>
    </row>
    <row r="183" spans="1:10" x14ac:dyDescent="0.25">
      <c r="A183" s="24"/>
      <c r="B183" s="19"/>
      <c r="C183" s="29"/>
      <c r="D183" s="24"/>
      <c r="E183" s="24"/>
      <c r="F183" s="26"/>
      <c r="G183" s="26"/>
      <c r="H183" s="36"/>
      <c r="I183" s="12"/>
      <c r="J183" s="12"/>
    </row>
    <row r="184" spans="1:10" x14ac:dyDescent="0.25">
      <c r="A184" s="24"/>
      <c r="B184" s="19"/>
      <c r="C184" s="29"/>
      <c r="D184" s="24"/>
      <c r="E184" s="24"/>
      <c r="F184" s="26"/>
      <c r="G184" s="26"/>
      <c r="H184" s="36"/>
      <c r="I184" s="12"/>
      <c r="J184" s="12"/>
    </row>
    <row r="185" spans="1:10" x14ac:dyDescent="0.25">
      <c r="A185" s="24"/>
      <c r="B185" s="19"/>
      <c r="C185" s="29"/>
      <c r="D185" s="24"/>
      <c r="E185" s="24"/>
      <c r="F185" s="26"/>
      <c r="G185" s="26"/>
      <c r="H185" s="36"/>
      <c r="I185" s="12"/>
      <c r="J185" s="12"/>
    </row>
    <row r="186" spans="1:10" x14ac:dyDescent="0.25">
      <c r="A186" s="24"/>
      <c r="B186" s="19"/>
      <c r="C186" s="29"/>
      <c r="D186" s="24"/>
      <c r="E186" s="24"/>
      <c r="F186" s="26"/>
      <c r="G186" s="26"/>
      <c r="H186" s="36"/>
      <c r="I186" s="12"/>
      <c r="J186" s="12"/>
    </row>
    <row r="187" spans="1:10" x14ac:dyDescent="0.25">
      <c r="A187" s="24"/>
      <c r="B187" s="19"/>
      <c r="C187" s="29"/>
      <c r="D187" s="24"/>
      <c r="E187" s="24"/>
      <c r="F187" s="26"/>
      <c r="G187" s="26"/>
      <c r="H187" s="36"/>
      <c r="I187" s="12"/>
      <c r="J187" s="12"/>
    </row>
    <row r="188" spans="1:10" x14ac:dyDescent="0.25">
      <c r="A188" s="24"/>
      <c r="B188" s="19"/>
      <c r="C188" s="29"/>
      <c r="D188" s="24"/>
      <c r="E188" s="24"/>
      <c r="F188" s="26"/>
      <c r="G188" s="26"/>
      <c r="H188" s="36"/>
      <c r="I188" s="12"/>
      <c r="J188" s="12"/>
    </row>
    <row r="189" spans="1:10" x14ac:dyDescent="0.25">
      <c r="A189" s="24"/>
      <c r="B189" s="19"/>
      <c r="C189" s="29"/>
      <c r="D189" s="24"/>
      <c r="E189" s="24"/>
      <c r="F189" s="26"/>
      <c r="G189" s="26"/>
      <c r="H189" s="36"/>
      <c r="I189" s="12"/>
      <c r="J189" s="12"/>
    </row>
    <row r="190" spans="1:10" x14ac:dyDescent="0.25">
      <c r="A190" s="24"/>
      <c r="B190" s="19"/>
      <c r="C190" s="29"/>
      <c r="D190" s="24"/>
      <c r="E190" s="24"/>
      <c r="F190" s="26"/>
      <c r="G190" s="26"/>
      <c r="H190" s="37"/>
      <c r="I190" s="31"/>
      <c r="J190" s="31"/>
    </row>
    <row r="191" spans="1:10" x14ac:dyDescent="0.25">
      <c r="A191" s="24"/>
      <c r="B191" s="19"/>
      <c r="C191" s="29"/>
      <c r="D191" s="24"/>
      <c r="E191" s="24"/>
      <c r="F191" s="26"/>
      <c r="G191" s="26"/>
      <c r="H191" s="37"/>
      <c r="I191" s="26"/>
      <c r="J191" s="26"/>
    </row>
    <row r="192" spans="1:10" x14ac:dyDescent="0.25">
      <c r="A192" s="24"/>
      <c r="B192" s="19"/>
      <c r="C192" s="29"/>
      <c r="D192" s="24"/>
      <c r="E192" s="24"/>
      <c r="F192" s="26"/>
      <c r="G192" s="26"/>
      <c r="H192" s="37"/>
      <c r="I192" s="26"/>
      <c r="J192" s="26"/>
    </row>
    <row r="193" spans="1:10" x14ac:dyDescent="0.25">
      <c r="A193" s="24"/>
      <c r="B193" s="19"/>
      <c r="C193" s="29"/>
      <c r="D193" s="24"/>
      <c r="E193" s="24"/>
      <c r="F193" s="26"/>
      <c r="G193" s="26"/>
      <c r="H193" s="37"/>
      <c r="I193" s="26"/>
      <c r="J193" s="26"/>
    </row>
    <row r="194" spans="1:10" x14ac:dyDescent="0.25">
      <c r="A194" s="24"/>
      <c r="B194" s="19"/>
      <c r="C194" s="29"/>
      <c r="D194" s="24"/>
      <c r="E194" s="24"/>
      <c r="F194" s="26"/>
      <c r="G194" s="26"/>
      <c r="H194" s="37"/>
      <c r="I194" s="26"/>
      <c r="J194" s="26"/>
    </row>
    <row r="195" spans="1:10" x14ac:dyDescent="0.25">
      <c r="A195" s="24"/>
      <c r="B195" s="19"/>
      <c r="C195" s="29"/>
      <c r="D195" s="24"/>
      <c r="E195" s="24"/>
      <c r="F195" s="26"/>
      <c r="G195" s="26"/>
      <c r="H195" s="37"/>
      <c r="I195" s="26"/>
      <c r="J195" s="26"/>
    </row>
    <row r="196" spans="1:10" x14ac:dyDescent="0.25">
      <c r="A196" s="24"/>
      <c r="B196" s="19"/>
      <c r="C196" s="29"/>
      <c r="D196" s="24"/>
      <c r="E196" s="24"/>
      <c r="F196" s="26"/>
      <c r="G196" s="26"/>
      <c r="H196" s="37"/>
      <c r="I196" s="26"/>
      <c r="J196" s="26"/>
    </row>
    <row r="197" spans="1:10" x14ac:dyDescent="0.25">
      <c r="A197" s="24"/>
      <c r="B197" s="19"/>
      <c r="C197" s="29"/>
      <c r="D197" s="24"/>
      <c r="E197" s="24"/>
      <c r="F197" s="26"/>
      <c r="G197" s="26"/>
      <c r="H197" s="37"/>
      <c r="I197" s="26"/>
      <c r="J197" s="26"/>
    </row>
    <row r="198" spans="1:10" x14ac:dyDescent="0.25">
      <c r="A198" s="24"/>
      <c r="B198" s="19"/>
      <c r="C198" s="29"/>
      <c r="D198" s="24"/>
      <c r="E198" s="24"/>
      <c r="F198" s="26"/>
      <c r="G198" s="26"/>
      <c r="H198" s="37"/>
      <c r="I198" s="26"/>
      <c r="J198" s="26"/>
    </row>
    <row r="199" spans="1:10" x14ac:dyDescent="0.25">
      <c r="A199" s="24"/>
      <c r="B199" s="19"/>
      <c r="C199" s="29"/>
      <c r="D199" s="24"/>
      <c r="E199" s="24"/>
      <c r="F199" s="26"/>
      <c r="G199" s="26"/>
      <c r="H199" s="37"/>
      <c r="I199" s="26"/>
      <c r="J199" s="26"/>
    </row>
    <row r="200" spans="1:10" x14ac:dyDescent="0.25">
      <c r="A200" s="24"/>
      <c r="B200" s="19"/>
      <c r="C200" s="29"/>
      <c r="D200" s="24"/>
      <c r="E200" s="24"/>
      <c r="F200" s="26"/>
      <c r="G200" s="26"/>
      <c r="H200" s="37"/>
      <c r="I200" s="26"/>
      <c r="J200" s="26"/>
    </row>
    <row r="201" spans="1:10" x14ac:dyDescent="0.25">
      <c r="A201" s="24"/>
      <c r="B201" s="19"/>
      <c r="C201" s="29"/>
      <c r="D201" s="24"/>
      <c r="E201" s="24"/>
      <c r="F201" s="26"/>
      <c r="G201" s="26"/>
      <c r="H201" s="37"/>
      <c r="I201" s="26"/>
      <c r="J201" s="26"/>
    </row>
    <row r="202" spans="1:10" x14ac:dyDescent="0.25">
      <c r="A202" s="24"/>
      <c r="B202" s="19"/>
      <c r="C202" s="29"/>
      <c r="D202" s="24"/>
      <c r="E202" s="24"/>
      <c r="F202" s="26"/>
      <c r="G202" s="26"/>
      <c r="H202" s="37"/>
      <c r="I202" s="26"/>
      <c r="J202" s="26"/>
    </row>
    <row r="203" spans="1:10" x14ac:dyDescent="0.25">
      <c r="A203" s="24"/>
      <c r="B203" s="19"/>
      <c r="C203" s="29"/>
      <c r="D203" s="24"/>
      <c r="E203" s="24"/>
      <c r="F203" s="26"/>
      <c r="G203" s="26"/>
      <c r="H203" s="37"/>
      <c r="I203" s="26"/>
      <c r="J203" s="26"/>
    </row>
    <row r="204" spans="1:10" x14ac:dyDescent="0.25">
      <c r="A204" s="24"/>
      <c r="B204" s="19"/>
      <c r="C204" s="29"/>
      <c r="D204" s="24"/>
      <c r="E204" s="24"/>
      <c r="F204" s="26"/>
      <c r="G204" s="26"/>
      <c r="H204" s="37"/>
      <c r="I204" s="26"/>
      <c r="J204" s="26"/>
    </row>
    <row r="205" spans="1:10" x14ac:dyDescent="0.25">
      <c r="A205" s="24"/>
      <c r="B205" s="19"/>
      <c r="C205" s="29"/>
      <c r="D205" s="24"/>
      <c r="E205" s="24"/>
      <c r="F205" s="26"/>
      <c r="G205" s="26"/>
      <c r="H205" s="37"/>
      <c r="I205" s="26"/>
      <c r="J205" s="26"/>
    </row>
    <row r="206" spans="1:10" x14ac:dyDescent="0.25">
      <c r="A206" s="24"/>
      <c r="B206" s="19"/>
      <c r="C206" s="29"/>
      <c r="D206" s="24"/>
      <c r="E206" s="24"/>
      <c r="F206" s="26"/>
      <c r="G206" s="26"/>
      <c r="H206" s="37"/>
      <c r="I206" s="26"/>
      <c r="J206" s="26"/>
    </row>
    <row r="207" spans="1:10" x14ac:dyDescent="0.25">
      <c r="A207" s="24"/>
      <c r="B207" s="19"/>
      <c r="C207" s="29"/>
      <c r="D207" s="24"/>
      <c r="E207" s="24"/>
      <c r="F207" s="26"/>
      <c r="G207" s="26"/>
      <c r="H207" s="37"/>
      <c r="I207" s="26"/>
      <c r="J207" s="26"/>
    </row>
    <row r="208" spans="1:10" x14ac:dyDescent="0.25">
      <c r="A208" s="24"/>
      <c r="B208" s="19"/>
      <c r="C208" s="29"/>
      <c r="D208" s="24"/>
      <c r="E208" s="24"/>
      <c r="F208" s="26"/>
      <c r="G208" s="26"/>
      <c r="H208" s="37"/>
      <c r="I208" s="26"/>
      <c r="J208" s="26"/>
    </row>
    <row r="209" spans="1:10" x14ac:dyDescent="0.25">
      <c r="A209" s="24"/>
      <c r="B209" s="19"/>
      <c r="C209" s="29"/>
      <c r="D209" s="24"/>
      <c r="E209" s="24"/>
      <c r="F209" s="26"/>
      <c r="G209" s="26"/>
      <c r="H209" s="37"/>
      <c r="I209" s="26"/>
      <c r="J209" s="26"/>
    </row>
    <row r="210" spans="1:10" x14ac:dyDescent="0.25">
      <c r="A210" s="24"/>
      <c r="B210" s="19"/>
      <c r="C210" s="29"/>
      <c r="D210" s="24"/>
      <c r="E210" s="24"/>
      <c r="F210" s="26"/>
      <c r="G210" s="26"/>
      <c r="H210" s="37"/>
      <c r="I210" s="26"/>
      <c r="J210" s="26"/>
    </row>
    <row r="211" spans="1:10" x14ac:dyDescent="0.25">
      <c r="A211" s="24"/>
      <c r="B211" s="19"/>
      <c r="C211" s="29"/>
      <c r="D211" s="24"/>
      <c r="E211" s="24"/>
      <c r="F211" s="26"/>
      <c r="G211" s="26"/>
      <c r="H211" s="37"/>
      <c r="I211" s="26"/>
      <c r="J211" s="26"/>
    </row>
    <row r="212" spans="1:10" x14ac:dyDescent="0.25">
      <c r="A212" s="24"/>
      <c r="B212" s="19"/>
      <c r="C212" s="29"/>
      <c r="D212" s="24"/>
      <c r="E212" s="24"/>
      <c r="F212" s="26"/>
      <c r="G212" s="26"/>
      <c r="H212" s="37"/>
      <c r="I212" s="26"/>
      <c r="J212" s="26"/>
    </row>
    <row r="213" spans="1:10" x14ac:dyDescent="0.25">
      <c r="A213" s="24"/>
      <c r="B213" s="19"/>
      <c r="C213" s="29"/>
      <c r="D213" s="24"/>
      <c r="E213" s="24"/>
      <c r="F213" s="26"/>
      <c r="G213" s="26"/>
      <c r="H213" s="37"/>
      <c r="I213" s="26"/>
      <c r="J213" s="26"/>
    </row>
    <row r="214" spans="1:10" x14ac:dyDescent="0.25">
      <c r="A214" s="24"/>
      <c r="B214" s="19"/>
      <c r="C214" s="29"/>
      <c r="D214" s="24"/>
      <c r="E214" s="24"/>
      <c r="F214" s="26"/>
      <c r="G214" s="26"/>
      <c r="H214" s="37"/>
      <c r="I214" s="26"/>
      <c r="J214" s="26"/>
    </row>
    <row r="215" spans="1:10" x14ac:dyDescent="0.25">
      <c r="A215" s="24"/>
      <c r="B215" s="19"/>
      <c r="C215" s="29"/>
      <c r="D215" s="24"/>
      <c r="E215" s="24"/>
      <c r="F215" s="26"/>
      <c r="G215" s="26"/>
      <c r="H215" s="37"/>
      <c r="I215" s="26"/>
      <c r="J215" s="26"/>
    </row>
    <row r="216" spans="1:10" x14ac:dyDescent="0.25">
      <c r="A216" s="24"/>
      <c r="B216" s="19"/>
      <c r="C216" s="29"/>
      <c r="D216" s="24"/>
      <c r="E216" s="24"/>
      <c r="F216" s="26"/>
      <c r="G216" s="26"/>
      <c r="H216" s="37"/>
      <c r="I216" s="26"/>
      <c r="J216" s="26"/>
    </row>
    <row r="217" spans="1:10" x14ac:dyDescent="0.25">
      <c r="A217" s="24"/>
      <c r="B217" s="19"/>
      <c r="C217" s="29"/>
      <c r="D217" s="24"/>
      <c r="E217" s="24"/>
      <c r="F217" s="26"/>
      <c r="G217" s="26"/>
      <c r="H217" s="37"/>
      <c r="I217" s="26"/>
      <c r="J217" s="26"/>
    </row>
    <row r="218" spans="1:10" x14ac:dyDescent="0.25">
      <c r="A218" s="24"/>
      <c r="B218" s="19"/>
      <c r="C218" s="29"/>
      <c r="D218" s="24"/>
      <c r="E218" s="24"/>
      <c r="F218" s="26"/>
      <c r="G218" s="26"/>
      <c r="H218" s="37"/>
      <c r="I218" s="26"/>
      <c r="J218" s="26"/>
    </row>
    <row r="219" spans="1:10" x14ac:dyDescent="0.25">
      <c r="A219" s="24"/>
      <c r="B219" s="19"/>
      <c r="C219" s="29"/>
      <c r="D219" s="24"/>
      <c r="E219" s="24"/>
      <c r="F219" s="26"/>
      <c r="G219" s="26"/>
      <c r="H219" s="37"/>
      <c r="I219" s="26"/>
      <c r="J219" s="26"/>
    </row>
    <row r="220" spans="1:10" x14ac:dyDescent="0.25">
      <c r="A220" s="24"/>
      <c r="B220" s="19"/>
      <c r="C220" s="29"/>
      <c r="D220" s="24"/>
      <c r="E220" s="24"/>
      <c r="F220" s="26"/>
      <c r="G220" s="26"/>
      <c r="H220" s="37"/>
      <c r="I220" s="26"/>
      <c r="J220" s="26"/>
    </row>
    <row r="221" spans="1:10" x14ac:dyDescent="0.25">
      <c r="A221" s="24"/>
      <c r="B221" s="19"/>
      <c r="C221" s="29"/>
      <c r="D221" s="24"/>
      <c r="E221" s="24"/>
      <c r="F221" s="26"/>
      <c r="G221" s="26"/>
      <c r="H221" s="37"/>
      <c r="I221" s="26"/>
      <c r="J221" s="26"/>
    </row>
    <row r="222" spans="1:10" x14ac:dyDescent="0.25">
      <c r="A222" s="24"/>
      <c r="B222" s="19"/>
      <c r="C222" s="29"/>
      <c r="D222" s="24"/>
      <c r="E222" s="24"/>
      <c r="F222" s="26"/>
      <c r="G222" s="26"/>
      <c r="H222" s="37"/>
      <c r="I222" s="26"/>
      <c r="J222" s="26"/>
    </row>
    <row r="223" spans="1:10" x14ac:dyDescent="0.25">
      <c r="A223" s="24"/>
      <c r="B223" s="19"/>
      <c r="C223" s="29"/>
      <c r="D223" s="24"/>
      <c r="E223" s="24"/>
      <c r="F223" s="26"/>
      <c r="G223" s="26"/>
      <c r="H223" s="37"/>
      <c r="I223" s="26"/>
      <c r="J223" s="26"/>
    </row>
    <row r="224" spans="1:10" x14ac:dyDescent="0.25">
      <c r="A224" s="24"/>
      <c r="B224" s="19"/>
      <c r="C224" s="29"/>
      <c r="D224" s="24"/>
      <c r="E224" s="24"/>
      <c r="F224" s="26"/>
      <c r="G224" s="26"/>
      <c r="H224" s="37"/>
      <c r="I224" s="26"/>
      <c r="J224" s="26"/>
    </row>
    <row r="225" spans="1:10" x14ac:dyDescent="0.25">
      <c r="A225" s="24"/>
      <c r="B225" s="19"/>
      <c r="C225" s="29"/>
      <c r="D225" s="24"/>
      <c r="E225" s="24"/>
      <c r="F225" s="26"/>
      <c r="G225" s="26"/>
      <c r="H225" s="37"/>
      <c r="I225" s="26"/>
      <c r="J225" s="26"/>
    </row>
    <row r="226" spans="1:10" x14ac:dyDescent="0.25">
      <c r="A226" s="24"/>
      <c r="B226" s="19"/>
      <c r="C226" s="29"/>
      <c r="D226" s="24"/>
      <c r="E226" s="24"/>
      <c r="F226" s="26"/>
      <c r="G226" s="26"/>
      <c r="H226" s="37"/>
      <c r="I226" s="26"/>
      <c r="J226" s="26"/>
    </row>
    <row r="227" spans="1:10" x14ac:dyDescent="0.25">
      <c r="A227" s="24"/>
      <c r="B227" s="19"/>
      <c r="C227" s="29"/>
      <c r="D227" s="24"/>
      <c r="E227" s="24"/>
      <c r="F227" s="26"/>
      <c r="G227" s="26"/>
      <c r="H227" s="37"/>
      <c r="I227" s="26"/>
      <c r="J227" s="26"/>
    </row>
    <row r="228" spans="1:10" x14ac:dyDescent="0.25">
      <c r="A228" s="24"/>
      <c r="B228" s="19"/>
      <c r="C228" s="29"/>
      <c r="D228" s="24"/>
      <c r="E228" s="24"/>
      <c r="F228" s="26"/>
      <c r="G228" s="26"/>
      <c r="H228" s="37"/>
      <c r="I228" s="26"/>
      <c r="J228" s="26"/>
    </row>
    <row r="229" spans="1:10" x14ac:dyDescent="0.25">
      <c r="A229" s="24"/>
      <c r="B229" s="19"/>
      <c r="C229" s="29"/>
      <c r="D229" s="24"/>
      <c r="E229" s="24"/>
      <c r="F229" s="26"/>
      <c r="G229" s="26"/>
      <c r="H229" s="37"/>
      <c r="I229" s="26"/>
      <c r="J229" s="26"/>
    </row>
    <row r="230" spans="1:10" x14ac:dyDescent="0.25">
      <c r="A230" s="24"/>
      <c r="B230" s="19"/>
      <c r="C230" s="29"/>
      <c r="D230" s="24"/>
      <c r="E230" s="24"/>
      <c r="F230" s="26"/>
      <c r="G230" s="26"/>
      <c r="H230" s="37"/>
      <c r="I230" s="26"/>
      <c r="J230" s="26"/>
    </row>
    <row r="231" spans="1:10" x14ac:dyDescent="0.25">
      <c r="A231" s="24"/>
      <c r="B231" s="19"/>
      <c r="C231" s="29"/>
      <c r="D231" s="24"/>
      <c r="E231" s="24"/>
      <c r="F231" s="26"/>
      <c r="G231" s="26"/>
      <c r="H231" s="37"/>
      <c r="I231" s="26"/>
      <c r="J231" s="26"/>
    </row>
    <row r="232" spans="1:10" x14ac:dyDescent="0.25">
      <c r="A232" s="24"/>
      <c r="B232" s="19"/>
      <c r="C232" s="29"/>
      <c r="D232" s="24"/>
      <c r="E232" s="24"/>
      <c r="F232" s="26"/>
      <c r="G232" s="26"/>
      <c r="H232" s="37"/>
      <c r="I232" s="26"/>
      <c r="J232" s="26"/>
    </row>
    <row r="233" spans="1:10" x14ac:dyDescent="0.25">
      <c r="A233" s="24"/>
      <c r="B233" s="19"/>
      <c r="C233" s="29"/>
      <c r="D233" s="24"/>
      <c r="E233" s="24"/>
      <c r="F233" s="26"/>
      <c r="G233" s="26"/>
      <c r="H233" s="37"/>
      <c r="I233" s="26"/>
      <c r="J233" s="26"/>
    </row>
    <row r="234" spans="1:10" x14ac:dyDescent="0.25">
      <c r="A234" s="24"/>
      <c r="B234" s="19"/>
      <c r="C234" s="29"/>
      <c r="D234" s="24"/>
      <c r="E234" s="24"/>
      <c r="F234" s="26"/>
      <c r="G234" s="26"/>
      <c r="H234" s="37"/>
      <c r="I234" s="26"/>
      <c r="J234" s="26"/>
    </row>
    <row r="235" spans="1:10" x14ac:dyDescent="0.25">
      <c r="A235" s="24"/>
      <c r="B235" s="19"/>
      <c r="C235" s="29"/>
      <c r="D235" s="24"/>
      <c r="E235" s="24"/>
      <c r="F235" s="26"/>
      <c r="G235" s="26"/>
      <c r="H235" s="37"/>
      <c r="I235" s="26"/>
      <c r="J235" s="26"/>
    </row>
    <row r="236" spans="1:10" x14ac:dyDescent="0.25">
      <c r="A236" s="24"/>
      <c r="B236" s="19"/>
      <c r="C236" s="29"/>
      <c r="D236" s="24"/>
      <c r="E236" s="24"/>
      <c r="F236" s="26"/>
      <c r="G236" s="26"/>
      <c r="H236" s="37"/>
      <c r="I236" s="26"/>
      <c r="J236" s="26"/>
    </row>
    <row r="237" spans="1:10" x14ac:dyDescent="0.25">
      <c r="A237" s="24"/>
      <c r="B237" s="19"/>
      <c r="C237" s="29"/>
      <c r="D237" s="24"/>
      <c r="E237" s="24"/>
      <c r="F237" s="26"/>
      <c r="G237" s="26"/>
      <c r="H237" s="37"/>
      <c r="I237" s="26"/>
      <c r="J237" s="26"/>
    </row>
    <row r="238" spans="1:10" x14ac:dyDescent="0.25">
      <c r="A238" s="24"/>
      <c r="B238" s="19"/>
      <c r="C238" s="29"/>
      <c r="D238" s="24"/>
      <c r="E238" s="24"/>
      <c r="F238" s="26"/>
      <c r="G238" s="26"/>
      <c r="H238" s="37"/>
      <c r="I238" s="26"/>
      <c r="J238" s="26"/>
    </row>
    <row r="239" spans="1:10" x14ac:dyDescent="0.25">
      <c r="A239" s="24"/>
      <c r="B239" s="19"/>
      <c r="C239" s="29"/>
      <c r="D239" s="24"/>
      <c r="E239" s="24"/>
      <c r="F239" s="26"/>
      <c r="G239" s="26"/>
      <c r="H239" s="37"/>
      <c r="I239" s="26"/>
      <c r="J239" s="26"/>
    </row>
    <row r="240" spans="1:10" x14ac:dyDescent="0.25">
      <c r="A240" s="24"/>
      <c r="B240" s="19"/>
      <c r="C240" s="29"/>
      <c r="D240" s="24"/>
      <c r="E240" s="24"/>
      <c r="F240" s="26"/>
      <c r="G240" s="26"/>
      <c r="H240" s="37"/>
      <c r="I240" s="26"/>
      <c r="J240" s="26"/>
    </row>
    <row r="241" spans="1:10" x14ac:dyDescent="0.25">
      <c r="A241" s="24"/>
      <c r="B241" s="19"/>
      <c r="C241" s="29"/>
      <c r="D241" s="24"/>
      <c r="E241" s="24"/>
      <c r="F241" s="26"/>
      <c r="G241" s="26"/>
      <c r="H241" s="37"/>
      <c r="I241" s="26"/>
      <c r="J241" s="26"/>
    </row>
    <row r="242" spans="1:10" x14ac:dyDescent="0.25">
      <c r="A242" s="24"/>
      <c r="B242" s="19"/>
      <c r="C242" s="29"/>
      <c r="D242" s="24"/>
      <c r="E242" s="24"/>
      <c r="F242" s="26"/>
      <c r="G242" s="26"/>
      <c r="H242" s="37"/>
      <c r="I242" s="26"/>
      <c r="J242" s="26"/>
    </row>
    <row r="243" spans="1:10" x14ac:dyDescent="0.25">
      <c r="A243" s="24"/>
      <c r="B243" s="19"/>
      <c r="C243" s="29"/>
      <c r="D243" s="24"/>
      <c r="E243" s="24"/>
      <c r="F243" s="26"/>
      <c r="G243" s="26"/>
      <c r="H243" s="37"/>
      <c r="I243" s="26"/>
      <c r="J243" s="26"/>
    </row>
    <row r="244" spans="1:10" x14ac:dyDescent="0.25">
      <c r="A244" s="24"/>
      <c r="B244" s="19"/>
      <c r="C244" s="29"/>
      <c r="D244" s="24"/>
      <c r="E244" s="24"/>
      <c r="F244" s="26"/>
      <c r="G244" s="26"/>
      <c r="H244" s="37"/>
      <c r="I244" s="26"/>
      <c r="J244" s="26"/>
    </row>
    <row r="245" spans="1:10" x14ac:dyDescent="0.25">
      <c r="A245" s="24"/>
      <c r="B245" s="19"/>
      <c r="C245" s="29"/>
      <c r="D245" s="24"/>
      <c r="E245" s="24"/>
      <c r="F245" s="26"/>
      <c r="G245" s="26"/>
      <c r="H245" s="37"/>
      <c r="I245" s="26"/>
      <c r="J245" s="26"/>
    </row>
    <row r="246" spans="1:10" x14ac:dyDescent="0.25">
      <c r="A246" s="24"/>
      <c r="B246" s="19"/>
      <c r="C246" s="29"/>
      <c r="D246" s="24"/>
      <c r="E246" s="24"/>
      <c r="F246" s="26"/>
      <c r="G246" s="26"/>
      <c r="H246" s="37"/>
      <c r="I246" s="26"/>
      <c r="J246" s="26"/>
    </row>
    <row r="247" spans="1:10" x14ac:dyDescent="0.25">
      <c r="A247" s="24"/>
      <c r="B247" s="19"/>
      <c r="C247" s="29"/>
      <c r="D247" s="24"/>
      <c r="E247" s="24"/>
      <c r="F247" s="26"/>
      <c r="G247" s="26"/>
      <c r="H247" s="37"/>
      <c r="I247" s="26"/>
      <c r="J247" s="26"/>
    </row>
    <row r="248" spans="1:10" x14ac:dyDescent="0.25">
      <c r="A248" s="24"/>
      <c r="B248" s="19"/>
      <c r="C248" s="29"/>
      <c r="D248" s="24"/>
      <c r="E248" s="24"/>
      <c r="F248" s="26"/>
      <c r="G248" s="26"/>
      <c r="H248" s="37"/>
      <c r="I248" s="26"/>
      <c r="J248" s="26"/>
    </row>
    <row r="249" spans="1:10" x14ac:dyDescent="0.25">
      <c r="A249" s="24"/>
      <c r="B249" s="19"/>
      <c r="C249" s="29"/>
      <c r="D249" s="24"/>
      <c r="E249" s="24"/>
      <c r="F249" s="26"/>
      <c r="G249" s="26"/>
      <c r="H249" s="37"/>
      <c r="I249" s="26"/>
      <c r="J249" s="26"/>
    </row>
    <row r="250" spans="1:10" x14ac:dyDescent="0.25">
      <c r="A250" s="24"/>
      <c r="B250" s="19"/>
      <c r="C250" s="29"/>
      <c r="D250" s="24"/>
      <c r="E250" s="24"/>
      <c r="F250" s="26"/>
      <c r="G250" s="26"/>
      <c r="H250" s="37"/>
      <c r="I250" s="26"/>
      <c r="J250" s="26"/>
    </row>
    <row r="251" spans="1:10" x14ac:dyDescent="0.25">
      <c r="A251" s="24"/>
      <c r="B251" s="19"/>
      <c r="C251" s="29"/>
      <c r="D251" s="24"/>
      <c r="E251" s="24"/>
      <c r="F251" s="26"/>
      <c r="G251" s="26"/>
      <c r="H251" s="37"/>
      <c r="I251" s="26"/>
      <c r="J251" s="26"/>
    </row>
    <row r="252" spans="1:10" x14ac:dyDescent="0.25">
      <c r="A252" s="24"/>
      <c r="B252" s="19"/>
      <c r="C252" s="29"/>
      <c r="D252" s="24"/>
      <c r="E252" s="24"/>
      <c r="F252" s="26"/>
      <c r="G252" s="26"/>
      <c r="H252" s="37"/>
      <c r="I252" s="26"/>
      <c r="J252" s="26"/>
    </row>
    <row r="253" spans="1:10" x14ac:dyDescent="0.25">
      <c r="A253" s="24"/>
      <c r="B253" s="19"/>
      <c r="C253" s="29"/>
      <c r="D253" s="24"/>
      <c r="E253" s="24"/>
      <c r="F253" s="26"/>
      <c r="G253" s="26"/>
      <c r="H253" s="37"/>
      <c r="I253" s="26"/>
      <c r="J253" s="26"/>
    </row>
    <row r="254" spans="1:10" x14ac:dyDescent="0.25">
      <c r="A254" s="24"/>
      <c r="B254" s="19"/>
      <c r="C254" s="29"/>
      <c r="D254" s="24"/>
      <c r="E254" s="24"/>
      <c r="F254" s="26"/>
      <c r="G254" s="26"/>
      <c r="H254" s="37"/>
      <c r="I254" s="26"/>
      <c r="J254" s="26"/>
    </row>
    <row r="255" spans="1:10" x14ac:dyDescent="0.25">
      <c r="A255" s="24"/>
      <c r="B255" s="19"/>
      <c r="C255" s="29"/>
      <c r="D255" s="24"/>
      <c r="E255" s="24"/>
      <c r="F255" s="26"/>
      <c r="G255" s="26"/>
      <c r="H255" s="37"/>
      <c r="I255" s="26"/>
      <c r="J255" s="26"/>
    </row>
    <row r="256" spans="1:10" x14ac:dyDescent="0.25">
      <c r="A256" s="24"/>
      <c r="B256" s="19"/>
      <c r="C256" s="29"/>
      <c r="D256" s="24"/>
      <c r="E256" s="24"/>
      <c r="F256" s="26"/>
      <c r="G256" s="26"/>
      <c r="H256" s="37"/>
      <c r="I256" s="26"/>
      <c r="J256" s="26"/>
    </row>
    <row r="257" spans="1:10" x14ac:dyDescent="0.25">
      <c r="A257" s="24"/>
      <c r="B257" s="19"/>
      <c r="C257" s="29"/>
      <c r="D257" s="24"/>
      <c r="E257" s="24"/>
      <c r="F257" s="26"/>
      <c r="G257" s="26"/>
      <c r="H257" s="37"/>
      <c r="I257" s="26"/>
      <c r="J257" s="26"/>
    </row>
    <row r="258" spans="1:10" x14ac:dyDescent="0.25">
      <c r="A258" s="24"/>
      <c r="B258" s="19"/>
      <c r="C258" s="29"/>
      <c r="D258" s="24"/>
      <c r="E258" s="24"/>
      <c r="F258" s="26"/>
      <c r="G258" s="26"/>
      <c r="H258" s="37"/>
      <c r="I258" s="26"/>
      <c r="J258" s="26"/>
    </row>
    <row r="259" spans="1:10" x14ac:dyDescent="0.25">
      <c r="A259" s="24"/>
      <c r="B259" s="19"/>
      <c r="C259" s="29"/>
      <c r="D259" s="24"/>
      <c r="E259" s="24"/>
      <c r="F259" s="26"/>
      <c r="G259" s="26"/>
      <c r="H259" s="37"/>
      <c r="I259" s="26"/>
      <c r="J259" s="26"/>
    </row>
  </sheetData>
  <mergeCells count="15">
    <mergeCell ref="A76:A101"/>
    <mergeCell ref="A102:A114"/>
    <mergeCell ref="A115:A157"/>
    <mergeCell ref="A1:H1"/>
    <mergeCell ref="A44:A46"/>
    <mergeCell ref="A47:A61"/>
    <mergeCell ref="A62:A70"/>
    <mergeCell ref="A71:A73"/>
    <mergeCell ref="A74:A75"/>
    <mergeCell ref="A4:A10"/>
    <mergeCell ref="A11:A16"/>
    <mergeCell ref="A18:A27"/>
    <mergeCell ref="A28:A36"/>
    <mergeCell ref="A37:A40"/>
    <mergeCell ref="A41:A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RAIOANE CULTURI SUPRAFEȚE</vt:lpstr>
      <vt:lpstr>SOIURI SUPRAFEȚE</vt:lpstr>
      <vt:lpstr>CULTURI SOIURI</vt:lpstr>
      <vt:lpstr>SOIURU CATEGORII</vt:lpstr>
      <vt:lpstr>RAIOANE SOIURI CATEGORII</vt:lpstr>
      <vt:lpstr>Disponibil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2025-03-10T14:33:51Z</dcterms:modified>
</cp:coreProperties>
</file>